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5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45" windowWidth="15480" windowHeight="9435"/>
  </bookViews>
  <sheets>
    <sheet name="PE and share price" sheetId="14" r:id="rId1"/>
    <sheet name="Financing" sheetId="15" r:id="rId2"/>
    <sheet name="Ops" sheetId="16" r:id="rId3"/>
    <sheet name="IS" sheetId="17" r:id="rId4"/>
    <sheet name="BS" sheetId="18" r:id="rId5"/>
    <sheet name="Decision and Results Output - T" sheetId="1" state="hidden" r:id="rId6"/>
    <sheet name="Excess Prod Costs" sheetId="19" r:id="rId7"/>
  </sheets>
  <calcPr calcId="145621"/>
</workbook>
</file>

<file path=xl/calcChain.xml><?xml version="1.0" encoding="utf-8"?>
<calcChain xmlns="http://schemas.openxmlformats.org/spreadsheetml/2006/main">
  <c r="C42" i="18" l="1"/>
  <c r="I50" i="19" l="1"/>
  <c r="I51" i="19"/>
  <c r="I52" i="19"/>
  <c r="I53" i="19"/>
  <c r="I54" i="19"/>
  <c r="I55" i="19"/>
  <c r="I24" i="19"/>
  <c r="I25" i="19"/>
  <c r="I26" i="19"/>
  <c r="I27" i="19"/>
  <c r="I28" i="19"/>
  <c r="I29" i="19"/>
  <c r="C41" i="18"/>
  <c r="C91" i="17"/>
  <c r="D91" i="17"/>
  <c r="E91" i="17"/>
  <c r="F91" i="17"/>
  <c r="G91" i="17"/>
  <c r="H91" i="17"/>
  <c r="H81" i="17"/>
  <c r="C81" i="17"/>
  <c r="D81" i="17"/>
  <c r="E81" i="17"/>
  <c r="F81" i="17"/>
  <c r="G81" i="17"/>
  <c r="C72" i="15"/>
  <c r="C71" i="15"/>
  <c r="D71" i="15"/>
  <c r="E71" i="15"/>
  <c r="F71" i="15"/>
  <c r="G71" i="15"/>
  <c r="H71" i="15"/>
  <c r="C40" i="18" l="1"/>
  <c r="G39" i="18" l="1"/>
  <c r="C39" i="18"/>
  <c r="H38" i="18" l="1"/>
  <c r="G38" i="18"/>
  <c r="C38" i="18"/>
  <c r="H37" i="18"/>
  <c r="G37" i="18"/>
  <c r="F37" i="18"/>
  <c r="E37" i="18"/>
  <c r="C37" i="18"/>
  <c r="H36" i="18"/>
  <c r="G36" i="18"/>
  <c r="F36" i="18"/>
  <c r="E36" i="18"/>
  <c r="C36" i="18"/>
  <c r="H35" i="18"/>
  <c r="G35" i="18"/>
  <c r="F35" i="18"/>
  <c r="E35" i="18"/>
  <c r="D35" i="18"/>
  <c r="C86" i="17"/>
  <c r="D86" i="17"/>
  <c r="E86" i="17"/>
  <c r="F86" i="17"/>
  <c r="G86" i="17"/>
  <c r="H86" i="17"/>
  <c r="C87" i="17"/>
  <c r="D87" i="17"/>
  <c r="E87" i="17"/>
  <c r="F87" i="17"/>
  <c r="G87" i="17"/>
  <c r="H87" i="17"/>
  <c r="C88" i="17"/>
  <c r="D88" i="17"/>
  <c r="E88" i="17"/>
  <c r="F88" i="17"/>
  <c r="G88" i="17"/>
  <c r="H88" i="17"/>
  <c r="C89" i="17"/>
  <c r="D89" i="17"/>
  <c r="E89" i="17"/>
  <c r="F89" i="17"/>
  <c r="G89" i="17"/>
  <c r="H89" i="17"/>
  <c r="C90" i="17"/>
  <c r="D90" i="17"/>
  <c r="E90" i="17"/>
  <c r="F90" i="17"/>
  <c r="G90" i="17"/>
  <c r="H90" i="17"/>
  <c r="D85" i="17"/>
  <c r="E85" i="17"/>
  <c r="F85" i="17"/>
  <c r="G85" i="17"/>
  <c r="H85" i="17"/>
  <c r="C85" i="17"/>
  <c r="C76" i="17"/>
  <c r="D76" i="17"/>
  <c r="E76" i="17"/>
  <c r="F76" i="17"/>
  <c r="G76" i="17"/>
  <c r="H76" i="17"/>
  <c r="C77" i="17"/>
  <c r="D77" i="17"/>
  <c r="E77" i="17"/>
  <c r="F77" i="17"/>
  <c r="G77" i="17"/>
  <c r="H77" i="17"/>
  <c r="C78" i="17"/>
  <c r="D78" i="17"/>
  <c r="E78" i="17"/>
  <c r="F78" i="17"/>
  <c r="G78" i="17"/>
  <c r="H78" i="17"/>
  <c r="C79" i="17"/>
  <c r="D79" i="17"/>
  <c r="E79" i="17"/>
  <c r="F79" i="17"/>
  <c r="G79" i="17"/>
  <c r="H79" i="17"/>
  <c r="C80" i="17"/>
  <c r="D80" i="17"/>
  <c r="E80" i="17"/>
  <c r="F80" i="17"/>
  <c r="G80" i="17"/>
  <c r="H80" i="17"/>
  <c r="C82" i="17"/>
  <c r="D82" i="17"/>
  <c r="E82" i="17"/>
  <c r="F82" i="17"/>
  <c r="G82" i="17"/>
  <c r="H82" i="17"/>
  <c r="D75" i="17"/>
  <c r="E75" i="17"/>
  <c r="F75" i="17"/>
  <c r="G75" i="17"/>
  <c r="H75" i="17"/>
  <c r="C75" i="17"/>
  <c r="D50" i="19"/>
  <c r="E50" i="19"/>
  <c r="F50" i="19"/>
  <c r="G50" i="19"/>
  <c r="H50" i="19"/>
  <c r="J50" i="19"/>
  <c r="D51" i="19"/>
  <c r="E51" i="19"/>
  <c r="F51" i="19"/>
  <c r="G51" i="19"/>
  <c r="H51" i="19"/>
  <c r="J51" i="19"/>
  <c r="D52" i="19"/>
  <c r="E52" i="19"/>
  <c r="F52" i="19"/>
  <c r="G52" i="19"/>
  <c r="H52" i="19"/>
  <c r="J52" i="19"/>
  <c r="D53" i="19"/>
  <c r="E53" i="19"/>
  <c r="F53" i="19"/>
  <c r="G53" i="19"/>
  <c r="H53" i="19"/>
  <c r="J53" i="19"/>
  <c r="D54" i="19"/>
  <c r="E54" i="19"/>
  <c r="F54" i="19"/>
  <c r="G54" i="19"/>
  <c r="H54" i="19"/>
  <c r="J54" i="19"/>
  <c r="D55" i="19"/>
  <c r="E55" i="19"/>
  <c r="F55" i="19"/>
  <c r="G55" i="19"/>
  <c r="H55" i="19"/>
  <c r="J55" i="19"/>
  <c r="C55" i="19"/>
  <c r="D24" i="19"/>
  <c r="E24" i="19"/>
  <c r="F24" i="19"/>
  <c r="G24" i="19"/>
  <c r="H24" i="19"/>
  <c r="J24" i="19"/>
  <c r="D25" i="19"/>
  <c r="E25" i="19"/>
  <c r="F25" i="19"/>
  <c r="G25" i="19"/>
  <c r="H25" i="19"/>
  <c r="J25" i="19"/>
  <c r="D26" i="19"/>
  <c r="E26" i="19"/>
  <c r="F26" i="19"/>
  <c r="G26" i="19"/>
  <c r="H26" i="19"/>
  <c r="J26" i="19"/>
  <c r="D27" i="19"/>
  <c r="E27" i="19"/>
  <c r="F27" i="19"/>
  <c r="G27" i="19"/>
  <c r="H27" i="19"/>
  <c r="J27" i="19"/>
  <c r="D28" i="19"/>
  <c r="E28" i="19"/>
  <c r="F28" i="19"/>
  <c r="G28" i="19"/>
  <c r="H28" i="19"/>
  <c r="J28" i="19"/>
  <c r="D29" i="19"/>
  <c r="E29" i="19"/>
  <c r="F29" i="19"/>
  <c r="G29" i="19"/>
  <c r="H29" i="19"/>
  <c r="J29" i="19"/>
  <c r="C29" i="19"/>
  <c r="H92" i="17" l="1"/>
  <c r="G92" i="17"/>
  <c r="F92" i="17"/>
  <c r="E92" i="17"/>
  <c r="D92" i="17"/>
  <c r="C92" i="17"/>
  <c r="D66" i="15" l="1"/>
  <c r="E66" i="15"/>
  <c r="F66" i="15"/>
  <c r="G66" i="15"/>
  <c r="H66" i="15"/>
  <c r="D67" i="15"/>
  <c r="E67" i="15"/>
  <c r="F67" i="15"/>
  <c r="G67" i="15"/>
  <c r="H67" i="15"/>
  <c r="D68" i="15"/>
  <c r="E68" i="15"/>
  <c r="F68" i="15"/>
  <c r="G68" i="15"/>
  <c r="H68" i="15"/>
  <c r="D69" i="15"/>
  <c r="E69" i="15"/>
  <c r="F69" i="15"/>
  <c r="G69" i="15"/>
  <c r="H69" i="15"/>
  <c r="D70" i="15"/>
  <c r="E70" i="15"/>
  <c r="F70" i="15"/>
  <c r="G70" i="15"/>
  <c r="H70" i="15"/>
  <c r="D72" i="15"/>
  <c r="F72" i="15"/>
  <c r="H72" i="15"/>
  <c r="C70" i="15"/>
  <c r="C69" i="15"/>
  <c r="C68" i="15"/>
  <c r="C67" i="15"/>
  <c r="C66" i="15"/>
  <c r="H65" i="15"/>
  <c r="C65" i="15"/>
  <c r="G72" i="15"/>
  <c r="E72" i="15"/>
  <c r="C50" i="19"/>
  <c r="C51" i="19"/>
  <c r="C52" i="19"/>
  <c r="C53" i="19"/>
  <c r="C54" i="19"/>
  <c r="C24" i="19"/>
  <c r="C25" i="19"/>
  <c r="C26" i="19"/>
  <c r="C27" i="19"/>
  <c r="C28" i="19"/>
  <c r="C35" i="18"/>
  <c r="D65" i="15" l="1"/>
  <c r="E65" i="15"/>
  <c r="F65" i="15"/>
  <c r="G65" i="15"/>
</calcChain>
</file>

<file path=xl/sharedStrings.xml><?xml version="1.0" encoding="utf-8"?>
<sst xmlns="http://schemas.openxmlformats.org/spreadsheetml/2006/main" count="2637" uniqueCount="520">
  <si>
    <t>Detailed Output</t>
  </si>
  <si>
    <t>********** Results Section **********</t>
  </si>
  <si>
    <t>PE Results</t>
  </si>
  <si>
    <t>Period 0</t>
  </si>
  <si>
    <t>Period 1</t>
  </si>
  <si>
    <t>Period 2</t>
  </si>
  <si>
    <t>Period 3</t>
  </si>
  <si>
    <t>Period 4</t>
  </si>
  <si>
    <t>Credit Score</t>
  </si>
  <si>
    <t>Total Debt To Total Assets</t>
  </si>
  <si>
    <t>Score Total Debt To Total Assets</t>
  </si>
  <si>
    <t>Times Interest Earned</t>
  </si>
  <si>
    <t>Score Times Interest Earned</t>
  </si>
  <si>
    <t>ST Debt To Working Capital</t>
  </si>
  <si>
    <t>Score ST Debt To Working Capital</t>
  </si>
  <si>
    <t>Previous Credit Rating</t>
  </si>
  <si>
    <t>C</t>
  </si>
  <si>
    <t>CCC</t>
  </si>
  <si>
    <t>CC</t>
  </si>
  <si>
    <t>B</t>
  </si>
  <si>
    <t>Score Credit Rating</t>
  </si>
  <si>
    <t>Total Score Credit Worthiness</t>
  </si>
  <si>
    <t>New Credit Rating</t>
  </si>
  <si>
    <t>BB</t>
  </si>
  <si>
    <t>Currency Hedging Score</t>
  </si>
  <si>
    <t>Percentage Hedging Outcome</t>
  </si>
  <si>
    <t>Total Score Currency Hedging</t>
  </si>
  <si>
    <t>Planning Skills Score</t>
  </si>
  <si>
    <t>EPS Actual</t>
  </si>
  <si>
    <t>EPS Forecasted</t>
  </si>
  <si>
    <t>Percentage EPS Outcome</t>
  </si>
  <si>
    <t>Total Score Planning Skills</t>
  </si>
  <si>
    <t>Tax Management</t>
  </si>
  <si>
    <t>Effective Tax Rate</t>
  </si>
  <si>
    <t>Total Score Tax Management</t>
  </si>
  <si>
    <t>Dividend Management</t>
  </si>
  <si>
    <t>EPS Growth</t>
  </si>
  <si>
    <t>Dividend Growth</t>
  </si>
  <si>
    <t>Score Dividend Growth</t>
  </si>
  <si>
    <t>Score Decrease Penalty</t>
  </si>
  <si>
    <t>Dividend Payout</t>
  </si>
  <si>
    <t>Score Dividend Payout</t>
  </si>
  <si>
    <t>Dividend Volatility</t>
  </si>
  <si>
    <t>Score Dividend Volatility</t>
  </si>
  <si>
    <t>Score Dividends</t>
  </si>
  <si>
    <t>Total Score Dividend Management</t>
  </si>
  <si>
    <t>Earnings Quality</t>
  </si>
  <si>
    <t>FX Gain</t>
  </si>
  <si>
    <t>Earnings Without FX Gain</t>
  </si>
  <si>
    <t>FX Gain/Loss As Percentage Of Earnings</t>
  </si>
  <si>
    <t>Score FX</t>
  </si>
  <si>
    <t>Percentage Change In EPS</t>
  </si>
  <si>
    <t>EPS Volatility</t>
  </si>
  <si>
    <t>Score EPS Volatility</t>
  </si>
  <si>
    <t>New Shares As Percentage Of Existing Shares</t>
  </si>
  <si>
    <t>Score Dilution</t>
  </si>
  <si>
    <t>Total Score Earnings Quality</t>
  </si>
  <si>
    <t>Overall Scoring</t>
  </si>
  <si>
    <t>Overall Change In PE</t>
  </si>
  <si>
    <t>PE Ratio</t>
  </si>
  <si>
    <t>EPS</t>
  </si>
  <si>
    <t>Annualized EPS</t>
  </si>
  <si>
    <t>Stock Price</t>
  </si>
  <si>
    <t>****************************************************</t>
  </si>
  <si>
    <t>Consolidated Income Statement</t>
  </si>
  <si>
    <t>Domestic Revenues</t>
  </si>
  <si>
    <t>Export Revenues</t>
  </si>
  <si>
    <t>Total Revenues</t>
  </si>
  <si>
    <t>Cost of Goods Sold</t>
  </si>
  <si>
    <t>Selling, General and Administrative</t>
  </si>
  <si>
    <t>Depreciation Expense</t>
  </si>
  <si>
    <t>Operating Income</t>
  </si>
  <si>
    <t>FX Gain/(Loss)</t>
  </si>
  <si>
    <t>Oil Gain/(Loss)</t>
  </si>
  <si>
    <t>Other, net</t>
  </si>
  <si>
    <t>Earnings Before Interest and Taxes</t>
  </si>
  <si>
    <t>Interest Income</t>
  </si>
  <si>
    <t>Interest Expense</t>
  </si>
  <si>
    <t>Earnings Before Taxes</t>
  </si>
  <si>
    <t>Income Taxes</t>
  </si>
  <si>
    <t>Withholding Taxes</t>
  </si>
  <si>
    <t>Net Income</t>
  </si>
  <si>
    <t>Consolidated Balance Sheet</t>
  </si>
  <si>
    <t>Cash</t>
  </si>
  <si>
    <t>Marketable Securities</t>
  </si>
  <si>
    <t>Accounts Receivable</t>
  </si>
  <si>
    <t>Inventory</t>
  </si>
  <si>
    <t>Current Assets</t>
  </si>
  <si>
    <t>Gross Fixed Assets</t>
  </si>
  <si>
    <t>Accumulated Depreciation</t>
  </si>
  <si>
    <t>Net Fixed Assets</t>
  </si>
  <si>
    <t>Other Assets</t>
  </si>
  <si>
    <t>Deferred Charges</t>
  </si>
  <si>
    <t>Total Assets</t>
  </si>
  <si>
    <t>Accounts Payable</t>
  </si>
  <si>
    <t>Other Payables</t>
  </si>
  <si>
    <t>Overdraft</t>
  </si>
  <si>
    <t>Short Term Debt</t>
  </si>
  <si>
    <t>Current Liabilities</t>
  </si>
  <si>
    <t>Floating Rate Long Term Debt</t>
  </si>
  <si>
    <t>Fixed Rate Long Term Debt</t>
  </si>
  <si>
    <t>Zero Coupon Convertible Bond</t>
  </si>
  <si>
    <t>Long Term Liabilities</t>
  </si>
  <si>
    <t>Total Liabilities</t>
  </si>
  <si>
    <t>CapitalStock</t>
  </si>
  <si>
    <t>Additional Paid-In Capital</t>
  </si>
  <si>
    <t>Treasury Stock</t>
  </si>
  <si>
    <t>Current Change In Retained Earnings</t>
  </si>
  <si>
    <t>Retained Earnings</t>
  </si>
  <si>
    <t>Other Comprehensive Income</t>
  </si>
  <si>
    <t>Total Shareholders' Equity</t>
  </si>
  <si>
    <t>Liabilities and Shareholders' Equity</t>
  </si>
  <si>
    <t>Tax Summary</t>
  </si>
  <si>
    <t>US</t>
  </si>
  <si>
    <t>Japan</t>
  </si>
  <si>
    <t>Germany</t>
  </si>
  <si>
    <t>Consolidated</t>
  </si>
  <si>
    <t>Tax on Foreign-Source Income</t>
  </si>
  <si>
    <t>Total Taxes</t>
  </si>
  <si>
    <t>Beg. Excess FTC Carryforward</t>
  </si>
  <si>
    <t>Current Excess Foreign Tax Credits/(Deficits)</t>
  </si>
  <si>
    <t>End. Excess FTC Carryforward</t>
  </si>
  <si>
    <t>USD Income Statement: US</t>
  </si>
  <si>
    <t>Third-Party Royalties</t>
  </si>
  <si>
    <t>Foreign-Sourced Income</t>
  </si>
  <si>
    <t xml:space="preserve">  Intra-Group Dividends</t>
  </si>
  <si>
    <t xml:space="preserve">  Intra-Group Interest</t>
  </si>
  <si>
    <t>Taxes on Foreign-Sourced Income</t>
  </si>
  <si>
    <t>Net Income Before Equity in Earnings of Subs</t>
  </si>
  <si>
    <t>Equity In Earnings Of Subs</t>
  </si>
  <si>
    <t>USD Balance Sheet: US</t>
  </si>
  <si>
    <t>Intra-Group Loan</t>
  </si>
  <si>
    <t>Investments in Foreign Subs</t>
  </si>
  <si>
    <t>Long Term Assets</t>
  </si>
  <si>
    <t>Intra-Group Debt</t>
  </si>
  <si>
    <t>Equity in Earnings of Subs</t>
  </si>
  <si>
    <t>Current Change In RE</t>
  </si>
  <si>
    <t>USD Cash Flow: US</t>
  </si>
  <si>
    <t>Operating Activities</t>
  </si>
  <si>
    <t>Adjustments:</t>
  </si>
  <si>
    <t>Depreciation</t>
  </si>
  <si>
    <t>Zero Coupon Bond Accretion</t>
  </si>
  <si>
    <t>Changes in Working Capital:</t>
  </si>
  <si>
    <t>Net Cash From Operations</t>
  </si>
  <si>
    <t>Investing Activities</t>
  </si>
  <si>
    <t xml:space="preserve">Proceeds from/(Purchases of) Marketable Securities </t>
  </si>
  <si>
    <t>Intra-Group Loan to/(Repayment from) Subsidiaries</t>
  </si>
  <si>
    <t>Net Cash from Investing</t>
  </si>
  <si>
    <t>Financing Activities</t>
  </si>
  <si>
    <t>Short-Term Debt Borrowing/(Repayment)</t>
  </si>
  <si>
    <t>Intra-Group Debt Borrowing/(Repayment)</t>
  </si>
  <si>
    <t>Fixed Rate Debt Borrowing/(Repayment)</t>
  </si>
  <si>
    <t>Floating Rate Debt Borrowing/(Repayment)</t>
  </si>
  <si>
    <t>Issuance of common stock (par value)</t>
  </si>
  <si>
    <t>Additional paid-in capital</t>
  </si>
  <si>
    <t>Repurchase of common stock</t>
  </si>
  <si>
    <t>Dividends Paid, Net</t>
  </si>
  <si>
    <t>Net Cash From Financing</t>
  </si>
  <si>
    <t>Net Change in Cash</t>
  </si>
  <si>
    <t>Cash, Beginning of Period</t>
  </si>
  <si>
    <t>Cash, End of Period</t>
  </si>
  <si>
    <t>U.S. Gross Up and Tax Calculation on Dividends from Japan</t>
  </si>
  <si>
    <t>Dividends Before Withholding (LC)</t>
  </si>
  <si>
    <t>Less: Withholding Taxes (LC)</t>
  </si>
  <si>
    <t>Net Remittance (LC)</t>
  </si>
  <si>
    <t>Dividends Before Withholding (USD)</t>
  </si>
  <si>
    <t>Add Back: Foreign Deemed-Paid Taxes (USD)</t>
  </si>
  <si>
    <t>Grossed Up Dividend for US Taxation (USD)</t>
  </si>
  <si>
    <t>Theoretical US Tax Due (USD)</t>
  </si>
  <si>
    <t>Less: Foreign Tax Credits (USD)</t>
  </si>
  <si>
    <t>Net Additional US Taxes Due (USD)</t>
  </si>
  <si>
    <t>Excess Foreign Tax Credits/(Deficits) (USD)</t>
  </si>
  <si>
    <t>Net Dividend After Tax (USD)</t>
  </si>
  <si>
    <t>U.S. Gross Up and Tax Calculation on Interest from Japan</t>
  </si>
  <si>
    <t>Interest Before Withholding (LC)</t>
  </si>
  <si>
    <t>Interest Before Withholding (USD)</t>
  </si>
  <si>
    <t>Net Interest After Tax (USD)</t>
  </si>
  <si>
    <t>U.S. Gross Up and Tax Calculation on Dividends from Germany</t>
  </si>
  <si>
    <t>U.S. Gross Up and Tax Calculation on Interest from Germany</t>
  </si>
  <si>
    <t>US - Investments Detail</t>
  </si>
  <si>
    <t>Investments</t>
  </si>
  <si>
    <t>Beginning Period Marketable Securities</t>
  </si>
  <si>
    <t>Middle Period Marketable Securities</t>
  </si>
  <si>
    <t>Beginning Period Intra-Group Loan to Japan</t>
  </si>
  <si>
    <t>Middle Period Intra-Group Loan to Japan</t>
  </si>
  <si>
    <t>Beginning Period Intra-Group Loan to Germany</t>
  </si>
  <si>
    <t>Middle Period Intra-Group Loan to Germany</t>
  </si>
  <si>
    <t>Interest on Investments</t>
  </si>
  <si>
    <t>Interest Rate Hedging</t>
  </si>
  <si>
    <t>Total Interest on Marketable Securities</t>
  </si>
  <si>
    <t>Intra-Group Loans</t>
  </si>
  <si>
    <t>Total Interest on Intra-Group Loans</t>
  </si>
  <si>
    <t>US - Financing Detail</t>
  </si>
  <si>
    <t>Debt</t>
  </si>
  <si>
    <t>Short-Term Debt</t>
  </si>
  <si>
    <t>Beg Short-Term Debt</t>
  </si>
  <si>
    <t>Mid Short-Term Debt</t>
  </si>
  <si>
    <t>Weighted Average Overdraft</t>
  </si>
  <si>
    <t>Beg IG Debt</t>
  </si>
  <si>
    <t>Mid IG Debt</t>
  </si>
  <si>
    <t>Long-Term Debt</t>
  </si>
  <si>
    <t>Fixed-Rate</t>
  </si>
  <si>
    <t>Floating-Rate</t>
  </si>
  <si>
    <t>Interest</t>
  </si>
  <si>
    <t>Beg Short-Term Interest</t>
  </si>
  <si>
    <t>Mid Short-Term Interest</t>
  </si>
  <si>
    <t>Overdraft Interest</t>
  </si>
  <si>
    <t>Beg Intra-Group Interest</t>
  </si>
  <si>
    <t>Mid Intra-Group Interest</t>
  </si>
  <si>
    <t>Long-Term Fixed Rate Interest</t>
  </si>
  <si>
    <t>Pay Floating Swap - Net</t>
  </si>
  <si>
    <t>Long-Term Floating Rate Interest</t>
  </si>
  <si>
    <t>Pay Fixed Swap - Net</t>
  </si>
  <si>
    <t>Amortization of Debt Issue Costs</t>
  </si>
  <si>
    <t>Total Interest</t>
  </si>
  <si>
    <t>Selected Interest Rates</t>
  </si>
  <si>
    <t>Short-Term Credit Spread</t>
  </si>
  <si>
    <t>Long-Term Credit Spread</t>
  </si>
  <si>
    <t>Historical Floating Rate Spread over Libor</t>
  </si>
  <si>
    <t>Fixed Rate Paid</t>
  </si>
  <si>
    <t>US Hedging - JPY</t>
  </si>
  <si>
    <t>Exchange Rates</t>
  </si>
  <si>
    <t>Beginning of period (¥/$)</t>
  </si>
  <si>
    <t>Forward rate (¥/$)</t>
  </si>
  <si>
    <t>End of period (¥/$)</t>
  </si>
  <si>
    <t>Volatility</t>
  </si>
  <si>
    <t>Type of Exposure (¥)</t>
  </si>
  <si>
    <t>Export Sales</t>
  </si>
  <si>
    <t xml:space="preserve">- </t>
  </si>
  <si>
    <t>Intra Group</t>
  </si>
  <si>
    <t>Imported Materials</t>
  </si>
  <si>
    <t>Tender Sales Revenue</t>
  </si>
  <si>
    <t>Dividend</t>
  </si>
  <si>
    <t>Financial Loans</t>
  </si>
  <si>
    <t>Financial Investments</t>
  </si>
  <si>
    <t>Total Exposure</t>
  </si>
  <si>
    <t>Forward Hedge</t>
  </si>
  <si>
    <t>Forward buy/(sell) (¥)</t>
  </si>
  <si>
    <t>Net Contractual (¥)</t>
  </si>
  <si>
    <t>Option Hedges</t>
  </si>
  <si>
    <t>Calls: buy/(sell) (¥)</t>
  </si>
  <si>
    <t xml:space="preserve">   Strike rate (¥/$)</t>
  </si>
  <si>
    <t xml:space="preserve">   Premium price (¥/$)</t>
  </si>
  <si>
    <t xml:space="preserve">   Premium ($)</t>
  </si>
  <si>
    <t>Puts: buy/(sell) (¥)</t>
  </si>
  <si>
    <t>Results ($)</t>
  </si>
  <si>
    <t>Forward</t>
  </si>
  <si>
    <t>Call options</t>
  </si>
  <si>
    <t>Call premium</t>
  </si>
  <si>
    <t>Put options</t>
  </si>
  <si>
    <t>Put premium</t>
  </si>
  <si>
    <t>Total net FX gain/(loss)</t>
  </si>
  <si>
    <t>Forward Benchmark Outcome</t>
  </si>
  <si>
    <t>Actual Outcome</t>
  </si>
  <si>
    <t>Percentage Variance to Benchmark</t>
  </si>
  <si>
    <t>US Hedging - EUR</t>
  </si>
  <si>
    <t>Beginning of period ($/€)</t>
  </si>
  <si>
    <t>Forward rate ($/€)</t>
  </si>
  <si>
    <t>End of period ($/€)</t>
  </si>
  <si>
    <t>Type of Exposure (€)</t>
  </si>
  <si>
    <t>Forward buy/(sell) (€)</t>
  </si>
  <si>
    <t>Net Contractual (€)</t>
  </si>
  <si>
    <t>Calls: buy/(sell) (€)</t>
  </si>
  <si>
    <t xml:space="preserve">   Strike rate ($/€)</t>
  </si>
  <si>
    <t xml:space="preserve">   Premium price ($/€)</t>
  </si>
  <si>
    <t>Puts: buy/(sell) (€)</t>
  </si>
  <si>
    <t>US - USD Fixed to Floating Swaps Summary</t>
  </si>
  <si>
    <t>Instrument</t>
  </si>
  <si>
    <t>Rate</t>
  </si>
  <si>
    <t>Principal/ Notional</t>
  </si>
  <si>
    <t>Cash Flow In/(Out)</t>
  </si>
  <si>
    <t>Current Market Value</t>
  </si>
  <si>
    <t>Realized Gain/(Loss)</t>
  </si>
  <si>
    <t>Fixed Rate Debt</t>
  </si>
  <si>
    <t>Swap Entered Period: 2</t>
  </si>
  <si>
    <t xml:space="preserve">  Pay Floating</t>
  </si>
  <si>
    <t xml:space="preserve">  Receive Fixed</t>
  </si>
  <si>
    <t>Totals</t>
  </si>
  <si>
    <t>Fixed Debt / Effective Interest Rate</t>
  </si>
  <si>
    <t>US - USD Floating to Fixed Swaps Summary</t>
  </si>
  <si>
    <t>Floating Rate Debt</t>
  </si>
  <si>
    <t>Floating Debt / Effective Interest Rate</t>
  </si>
  <si>
    <t>JPY Income Statement: Japan</t>
  </si>
  <si>
    <t>Intra-Group Revenues</t>
  </si>
  <si>
    <t>Dividends Paid</t>
  </si>
  <si>
    <t>JPY Balance Sheet: Japan</t>
  </si>
  <si>
    <t>Intra-Group Receivable</t>
  </si>
  <si>
    <t>Intra-Group Payable</t>
  </si>
  <si>
    <t>Cumulative Translation Adjustment</t>
  </si>
  <si>
    <t>JPY Cash Flow: Japan</t>
  </si>
  <si>
    <t>Acquisition of Fixed Assets</t>
  </si>
  <si>
    <t>Intra-Group Loan to/(Repayment from) Parent</t>
  </si>
  <si>
    <t>USD Income Statement: Japan Income Statement</t>
  </si>
  <si>
    <t>USD Balance Sheet: Japan Balance Sheet</t>
  </si>
  <si>
    <t>Japan - Operations Detail</t>
  </si>
  <si>
    <t>Volumes</t>
  </si>
  <si>
    <t>Capacity Units</t>
  </si>
  <si>
    <t>Beg Inventory Units</t>
  </si>
  <si>
    <t>Production Units</t>
  </si>
  <si>
    <t>Sales Units</t>
  </si>
  <si>
    <t>End Inventory Units</t>
  </si>
  <si>
    <t>Increased Capacity Units</t>
  </si>
  <si>
    <t>Sales From Current Production Units</t>
  </si>
  <si>
    <t>Production Costs</t>
  </si>
  <si>
    <t>IntraGroup Production Cost</t>
  </si>
  <si>
    <t>Domestic Production Cost</t>
  </si>
  <si>
    <t>Import Production Cost</t>
  </si>
  <si>
    <t>Oil Cost</t>
  </si>
  <si>
    <t>Labor and Overhead Cost</t>
  </si>
  <si>
    <t>Penalty For Sales From Production</t>
  </si>
  <si>
    <t>Unit Costs</t>
  </si>
  <si>
    <t>Production Cost Per Unit No Excess</t>
  </si>
  <si>
    <t>Production Cost Per Unit Yes Excess</t>
  </si>
  <si>
    <t>Inventory Values</t>
  </si>
  <si>
    <t>Beg Inventory Value</t>
  </si>
  <si>
    <t>Production Value</t>
  </si>
  <si>
    <t>Sales Value</t>
  </si>
  <si>
    <t>End Inventory Value</t>
  </si>
  <si>
    <t>Japan - Investments Detail</t>
  </si>
  <si>
    <t>Intra-Group Interest</t>
  </si>
  <si>
    <t>Beg Loan To HoldCo Interest</t>
  </si>
  <si>
    <t>Mid  Loan To HoldCo Interest</t>
  </si>
  <si>
    <t>Marketable Securities Interest</t>
  </si>
  <si>
    <t>Beg MS Interest</t>
  </si>
  <si>
    <t>Mid MS Interest</t>
  </si>
  <si>
    <t>Fixed Assets</t>
  </si>
  <si>
    <t>Beg Fixed Assets</t>
  </si>
  <si>
    <t>Capex</t>
  </si>
  <si>
    <t>End Fixed Assets</t>
  </si>
  <si>
    <t>Accum Depreciation</t>
  </si>
  <si>
    <t>Japan - Financing Detail</t>
  </si>
  <si>
    <t>Beg IG Interest</t>
  </si>
  <si>
    <t>Mid IG Interest</t>
  </si>
  <si>
    <t>Japan Hedging - USD</t>
  </si>
  <si>
    <t>Type of Exposure ($)</t>
  </si>
  <si>
    <t>Forward buy/(sell) ($)</t>
  </si>
  <si>
    <t>Net Contractual ($)</t>
  </si>
  <si>
    <t>Calls: buy/(sell) ($)</t>
  </si>
  <si>
    <t xml:space="preserve">   Premium (¥)</t>
  </si>
  <si>
    <t>Puts: buy/(sell) ($)</t>
  </si>
  <si>
    <t>Results (¥)</t>
  </si>
  <si>
    <t>Japan Hedging - EUR</t>
  </si>
  <si>
    <t>Beginning of period (¥/€)</t>
  </si>
  <si>
    <t>Forward rate (¥/€)</t>
  </si>
  <si>
    <t>End of period (¥/€)</t>
  </si>
  <si>
    <t xml:space="preserve">   Strike rate (¥/€)</t>
  </si>
  <si>
    <t xml:space="preserve">   Premium price (¥/€)</t>
  </si>
  <si>
    <t>Japan - JPY Fixed to Floating Swaps Summary</t>
  </si>
  <si>
    <t>Swap Entered Period: 3</t>
  </si>
  <si>
    <t>Japan - JPY Floating to Fixed Swaps Summary</t>
  </si>
  <si>
    <t>EUR Income Statement: Germany</t>
  </si>
  <si>
    <t>EUR Balance Sheet: Germany</t>
  </si>
  <si>
    <t>EUR Cash Flow: Germany</t>
  </si>
  <si>
    <t>USD Income Statement: Germany Income Statement</t>
  </si>
  <si>
    <t>USD Balance Sheet: Germany Balance Sheet</t>
  </si>
  <si>
    <t>Germany - Operations Detail</t>
  </si>
  <si>
    <t>Germany - Investments Detail</t>
  </si>
  <si>
    <t>Germany - Financing Detail</t>
  </si>
  <si>
    <t>Germany Hedging - USD</t>
  </si>
  <si>
    <t xml:space="preserve">   Premium (€)</t>
  </si>
  <si>
    <t>Results (€)</t>
  </si>
  <si>
    <t>Germany Hedging - JPY</t>
  </si>
  <si>
    <t>Germany - EUR Fixed to Floating Swaps Summary</t>
  </si>
  <si>
    <t>Germany - EUR Floating to Fixed Swaps Summary</t>
  </si>
  <si>
    <t>********** Decision Screens **********</t>
  </si>
  <si>
    <t>United States IR Hedging</t>
  </si>
  <si>
    <t>Period 3 Actual</t>
  </si>
  <si>
    <t>Period 4 Decision</t>
  </si>
  <si>
    <t>Current Period USD IR Futures Contracts</t>
  </si>
  <si>
    <t>USD 3m Libor Futures Rate</t>
  </si>
  <si>
    <t>USD 3m Libor</t>
  </si>
  <si>
    <t>Previous Period USD IR Futures Gain/(Loss) (USD)</t>
  </si>
  <si>
    <t>Current Period JPY IR Futures Contracts</t>
  </si>
  <si>
    <t>JPY 3m Libor Futures Rate</t>
  </si>
  <si>
    <t>JPY 3m Libor Rate</t>
  </si>
  <si>
    <t>Previous Period JPY IR Futures Gain/(Loss) (USD)</t>
  </si>
  <si>
    <t>Current Period EUR IR Futures Contracts</t>
  </si>
  <si>
    <t>EUR 3m Libor Futures Rate</t>
  </si>
  <si>
    <t>EUR 3m Libor Rate</t>
  </si>
  <si>
    <t>Previous Period EUR IR Futures Gain/(Loss) (USD)</t>
  </si>
  <si>
    <t>United States Investing</t>
  </si>
  <si>
    <t>Beg. Period Marketable Securities - Invest (USD)</t>
  </si>
  <si>
    <t>Beg. Period Marketable Securities - (Redeem) (USD)</t>
  </si>
  <si>
    <t>Mid. Marketable Securities - Invest (USD)</t>
  </si>
  <si>
    <t>Mid. Marketable Securities - (Redeem) (USD)</t>
  </si>
  <si>
    <t>Repurchase Shares (shares)</t>
  </si>
  <si>
    <t>Dividends Per Share</t>
  </si>
  <si>
    <t>United States Financing</t>
  </si>
  <si>
    <t>Beg. Period ST Loan -  (USD)</t>
  </si>
  <si>
    <t>Mid. Period ST Loan -  (USD)</t>
  </si>
  <si>
    <t>Beg. Period ST Loan -  (JPY)</t>
  </si>
  <si>
    <t>Mid. Period ST Loan -  (JPY)</t>
  </si>
  <si>
    <t>Beg. Period ST Loan -  (EUR)</t>
  </si>
  <si>
    <t>Mid. Period ST Loan -  (EUR)</t>
  </si>
  <si>
    <t>Long Term Fixed Issuance (USD)</t>
  </si>
  <si>
    <t>Long Term Fixed Repayment (USD)</t>
  </si>
  <si>
    <t>Long Term Floating Issuance (USD)</t>
  </si>
  <si>
    <t>Long Term Floating Repayment (USD)</t>
  </si>
  <si>
    <t>Call Convertible (1=yes, 0=no)</t>
  </si>
  <si>
    <t>Equity Issuance (# shares)</t>
  </si>
  <si>
    <t>INTRA-PERIOD CASH BALANCES</t>
  </si>
  <si>
    <t>Day 0</t>
  </si>
  <si>
    <t>Day 30</t>
  </si>
  <si>
    <t>Day 45</t>
  </si>
  <si>
    <t>Day 60</t>
  </si>
  <si>
    <t>Day 90</t>
  </si>
  <si>
    <t>Japan Operations</t>
  </si>
  <si>
    <t>Capacity</t>
  </si>
  <si>
    <t>Beginning Inventory</t>
  </si>
  <si>
    <t>Production Decided</t>
  </si>
  <si>
    <t>Sales Volume</t>
  </si>
  <si>
    <t>Ending Inventory</t>
  </si>
  <si>
    <t>Sales from Current Production</t>
  </si>
  <si>
    <t>Domestic Sales Units</t>
  </si>
  <si>
    <t>Export Sales Units</t>
  </si>
  <si>
    <t>Price Forecast (JPY)</t>
  </si>
  <si>
    <t>Intra-Group Sales Units</t>
  </si>
  <si>
    <t>Export Currency</t>
  </si>
  <si>
    <t>USD</t>
  </si>
  <si>
    <t>Intra-Group Currency</t>
  </si>
  <si>
    <t>Intra-Group Sales Price (USD)</t>
  </si>
  <si>
    <t>Domestic Collections Days</t>
  </si>
  <si>
    <t>Export Collections Days</t>
  </si>
  <si>
    <t>Intra-Group Collection Days</t>
  </si>
  <si>
    <t>Domestic Payables Days</t>
  </si>
  <si>
    <t>Import Payable Days</t>
  </si>
  <si>
    <t>Dividend to Holding Company (JPY)</t>
  </si>
  <si>
    <t>Ending Oil Price Per Barrel (USD)</t>
  </si>
  <si>
    <t>Oil Futures Price Per Barrel (USD)</t>
  </si>
  <si>
    <t>Oil Exposure long/(short) (Barrels)</t>
  </si>
  <si>
    <t>Oil Futures 1 contract=1,000 barrels Buy/(Sell)</t>
  </si>
  <si>
    <t>Japan Investing</t>
  </si>
  <si>
    <t>Beg. Period Marketable Securities - Invest (JPY)</t>
  </si>
  <si>
    <t>Beg. Period Marketable Securities - (Redeem) (JPY)</t>
  </si>
  <si>
    <t>Mid. Marketable Securities - Invest (JPY)</t>
  </si>
  <si>
    <t>Mid. Marketable Securities - (Redeem) (JPY)</t>
  </si>
  <si>
    <t>Beg. Period Intra-Group Loan to U.S. (USD)</t>
  </si>
  <si>
    <t>Mid. Period Intra-Group Loan to U.S. (USD)</t>
  </si>
  <si>
    <t>Intra-Group Loan to U.S. Rate</t>
  </si>
  <si>
    <t>Japan Financing</t>
  </si>
  <si>
    <t>Long Term Fixed Issuance (JPY)</t>
  </si>
  <si>
    <t>Long Term Fixed Repayment (JPY)</t>
  </si>
  <si>
    <t>Long Term Floating Issuance (JPY)</t>
  </si>
  <si>
    <t>Long Term Floating Repayment (JPY)</t>
  </si>
  <si>
    <t>Beg. Period Intra-Group Borrow from U.S. (USD)</t>
  </si>
  <si>
    <t>Mid. Period Intra-Group Borrow from U.S. (USD)</t>
  </si>
  <si>
    <t>Intra-Group Borrow Rate</t>
  </si>
  <si>
    <t>Germany Operations</t>
  </si>
  <si>
    <t>Price Forecast (EUR)</t>
  </si>
  <si>
    <t>Dividend to Holding Company (EUR)</t>
  </si>
  <si>
    <t>Germany Investing</t>
  </si>
  <si>
    <t>Beg. Period Marketable Securities - Invest (EUR)</t>
  </si>
  <si>
    <t>Beg. Period Marketable Securities - (Redeem) (EUR)</t>
  </si>
  <si>
    <t>Mid. Marketable Securities - Invest (EUR)</t>
  </si>
  <si>
    <t>Mid. Marketable Securities - (Redeem) (EUR)</t>
  </si>
  <si>
    <t>Germany Financing</t>
  </si>
  <si>
    <t>Long Term Fixed Issuance (EUR)</t>
  </si>
  <si>
    <t>Long Term Fixed Repayment (EUR)</t>
  </si>
  <si>
    <t>Long Term Floating Issuance (EUR)</t>
  </si>
  <si>
    <t>Long Term Floating Repayment (EUR)</t>
  </si>
  <si>
    <t>P1</t>
  </si>
  <si>
    <t>P2</t>
  </si>
  <si>
    <t>P3</t>
  </si>
  <si>
    <t>P4</t>
  </si>
  <si>
    <t>P5</t>
  </si>
  <si>
    <t>P6</t>
  </si>
  <si>
    <t>P7</t>
  </si>
  <si>
    <t>Credit rating</t>
  </si>
  <si>
    <t>Capacity Japan</t>
  </si>
  <si>
    <t xml:space="preserve">Capacity Germany </t>
  </si>
  <si>
    <t>Inventory Japan</t>
  </si>
  <si>
    <t xml:space="preserve">Inventory Germany </t>
  </si>
  <si>
    <t>Prod cost Germany</t>
  </si>
  <si>
    <t>Tax rate</t>
  </si>
  <si>
    <t xml:space="preserve">Interest rate </t>
  </si>
  <si>
    <t>Total D/A</t>
  </si>
  <si>
    <t>Interest expense</t>
  </si>
  <si>
    <t>STD/WC</t>
  </si>
  <si>
    <t>LT debt ($'M)</t>
  </si>
  <si>
    <t>ST debt ($'M)</t>
  </si>
  <si>
    <t>Financing</t>
  </si>
  <si>
    <t>PE score, EPS and share price</t>
  </si>
  <si>
    <t>Revenue ($'M)</t>
  </si>
  <si>
    <t>COGS ($'M)</t>
  </si>
  <si>
    <t>Ops Income ($'M)</t>
  </si>
  <si>
    <t>FX gain/loss ($'M)</t>
  </si>
  <si>
    <t>Oil gain/loss ($'M)</t>
  </si>
  <si>
    <t>Net income ($'M)</t>
  </si>
  <si>
    <t>Operations</t>
  </si>
  <si>
    <t>Cash ($'M)</t>
  </si>
  <si>
    <t>AR ($'M)</t>
  </si>
  <si>
    <t>AP ($'M)</t>
  </si>
  <si>
    <t>Common Stock ($'M)</t>
  </si>
  <si>
    <t>Shareholders equity ($'M)</t>
  </si>
  <si>
    <t>Balance sheet items</t>
  </si>
  <si>
    <t>Income Statement items</t>
  </si>
  <si>
    <t>Team 5</t>
  </si>
  <si>
    <t>team 4</t>
  </si>
  <si>
    <t>team 3</t>
  </si>
  <si>
    <t>team 1</t>
  </si>
  <si>
    <t>team 2</t>
  </si>
  <si>
    <t>Excess Japan</t>
  </si>
  <si>
    <t>Excess Japan per unit sold</t>
  </si>
  <si>
    <t>Excess Germany</t>
  </si>
  <si>
    <t>Excess Germany per unit sold</t>
  </si>
  <si>
    <t>Units sold Japan</t>
  </si>
  <si>
    <t>Units sold Germany</t>
  </si>
  <si>
    <t>Excess production costs</t>
  </si>
  <si>
    <t>team 5</t>
  </si>
  <si>
    <t>Team 1</t>
  </si>
  <si>
    <t>Team 2</t>
  </si>
  <si>
    <t>Team 3</t>
  </si>
  <si>
    <t>Team 4</t>
  </si>
  <si>
    <t>Team 6</t>
  </si>
  <si>
    <t>team 6</t>
  </si>
  <si>
    <t>Prod cost Japan (with excess)</t>
  </si>
  <si>
    <t>Ops margin</t>
  </si>
  <si>
    <t>Net Income margin</t>
  </si>
  <si>
    <t>BBB</t>
  </si>
  <si>
    <t>P8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</si>
</sst>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10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11" xfId="0" applyFont="1" applyBorder="1"/>
    <xf numFmtId="0" fontId="0" fillId="0" borderId="12" xfId="0" applyFont="1" applyBorder="1"/>
    <xf numFmtId="0" fontId="0" fillId="0" borderId="0" xfId="0" applyFont="1"/>
    <xf numFmtId="0" fontId="0" fillId="0" borderId="13" xfId="0" applyFont="1" applyBorder="1"/>
    <xf numFmtId="0" fontId="0" fillId="0" borderId="0" xfId="0" applyFont="1" applyBorder="1"/>
    <xf numFmtId="0" fontId="18" fillId="0" borderId="0" xfId="0" applyFont="1" applyBorder="1" applyAlignment="1">
      <alignment horizontal="center"/>
    </xf>
    <xf numFmtId="4" fontId="0" fillId="0" borderId="0" xfId="42" applyNumberFormat="1" applyFont="1" applyBorder="1" applyAlignment="1">
      <alignment horizontal="right"/>
    </xf>
    <xf numFmtId="10" fontId="0" fillId="0" borderId="0" xfId="43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/>
    <xf numFmtId="10" fontId="0" fillId="0" borderId="0" xfId="0" applyNumberFormat="1" applyFont="1"/>
    <xf numFmtId="43" fontId="0" fillId="0" borderId="0" xfId="42" applyFont="1" applyBorder="1" applyAlignment="1">
      <alignment horizontal="right"/>
    </xf>
    <xf numFmtId="7" fontId="0" fillId="0" borderId="0" xfId="42" applyNumberFormat="1" applyFont="1" applyBorder="1" applyAlignment="1">
      <alignment horizontal="right"/>
    </xf>
    <xf numFmtId="3" fontId="0" fillId="0" borderId="0" xfId="0" applyNumberFormat="1" applyFont="1"/>
    <xf numFmtId="0" fontId="16" fillId="0" borderId="0" xfId="0" applyFont="1" applyBorder="1"/>
    <xf numFmtId="9" fontId="0" fillId="0" borderId="0" xfId="43" applyNumberFormat="1" applyFont="1" applyBorder="1" applyAlignment="1">
      <alignment horizontal="right"/>
    </xf>
    <xf numFmtId="9" fontId="0" fillId="0" borderId="0" xfId="0" applyNumberFormat="1" applyFont="1"/>
    <xf numFmtId="37" fontId="0" fillId="0" borderId="0" xfId="42" applyNumberFormat="1" applyFont="1" applyBorder="1" applyAlignment="1">
      <alignment horizontal="right"/>
    </xf>
    <xf numFmtId="5" fontId="0" fillId="0" borderId="0" xfId="42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16" fillId="0" borderId="0" xfId="0" applyFont="1"/>
    <xf numFmtId="0" fontId="0" fillId="0" borderId="0" xfId="0" applyFont="1" applyFill="1" applyBorder="1"/>
    <xf numFmtId="0" fontId="0" fillId="0" borderId="10" xfId="0" applyFont="1" applyBorder="1"/>
    <xf numFmtId="4" fontId="0" fillId="0" borderId="10" xfId="42" applyNumberFormat="1" applyFont="1" applyBorder="1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right"/>
    </xf>
    <xf numFmtId="4" fontId="0" fillId="0" borderId="0" xfId="0" applyNumberFormat="1" applyFont="1"/>
    <xf numFmtId="43" fontId="0" fillId="0" borderId="0" xfId="0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 and share price'!$C$4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'PE and share price'!$B$5:$B$12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price'!$C$5:$C$12</c:f>
              <c:numCache>
                <c:formatCode>_(* #,##0.00_);_(* \(#,##0.00\);_(* "-"??_);_(@_)</c:formatCode>
                <c:ptCount val="8"/>
                <c:pt idx="0">
                  <c:v>10.53</c:v>
                </c:pt>
                <c:pt idx="1">
                  <c:v>10.9</c:v>
                </c:pt>
                <c:pt idx="2">
                  <c:v>11.25</c:v>
                </c:pt>
                <c:pt idx="3">
                  <c:v>11.59</c:v>
                </c:pt>
                <c:pt idx="4">
                  <c:v>11.94</c:v>
                </c:pt>
                <c:pt idx="5">
                  <c:v>14.09</c:v>
                </c:pt>
                <c:pt idx="6">
                  <c:v>15.91</c:v>
                </c:pt>
                <c:pt idx="7">
                  <c:v>17.239999999999998</c:v>
                </c:pt>
              </c:numCache>
            </c:numRef>
          </c:val>
        </c:ser>
        <c:ser>
          <c:idx val="1"/>
          <c:order val="1"/>
          <c:tx>
            <c:strRef>
              <c:f>'PE and share price'!$D$4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'PE and share price'!$B$5:$B$12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price'!$D$5:$D$12</c:f>
              <c:numCache>
                <c:formatCode>_(* #,##0.00_);_(* \(#,##0.00\);_(* "-"??_);_(@_)</c:formatCode>
                <c:ptCount val="8"/>
                <c:pt idx="0">
                  <c:v>10.25</c:v>
                </c:pt>
                <c:pt idx="1">
                  <c:v>10.74</c:v>
                </c:pt>
                <c:pt idx="2">
                  <c:v>10.82</c:v>
                </c:pt>
                <c:pt idx="3">
                  <c:v>11.2</c:v>
                </c:pt>
                <c:pt idx="4">
                  <c:v>11.53</c:v>
                </c:pt>
                <c:pt idx="5">
                  <c:v>12.43</c:v>
                </c:pt>
                <c:pt idx="6">
                  <c:v>12.73</c:v>
                </c:pt>
                <c:pt idx="7">
                  <c:v>13.47</c:v>
                </c:pt>
              </c:numCache>
            </c:numRef>
          </c:val>
        </c:ser>
        <c:ser>
          <c:idx val="2"/>
          <c:order val="2"/>
          <c:tx>
            <c:strRef>
              <c:f>'PE and share price'!$E$4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'PE and share price'!$B$5:$B$12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price'!$E$5:$E$12</c:f>
              <c:numCache>
                <c:formatCode>_(* #,##0.00_);_(* \(#,##0.00\);_(* "-"??_);_(@_)</c:formatCode>
                <c:ptCount val="8"/>
                <c:pt idx="0">
                  <c:v>10.46</c:v>
                </c:pt>
                <c:pt idx="1">
                  <c:v>9.85</c:v>
                </c:pt>
                <c:pt idx="2">
                  <c:v>9.92</c:v>
                </c:pt>
                <c:pt idx="3">
                  <c:v>10.07</c:v>
                </c:pt>
                <c:pt idx="4">
                  <c:v>10.24</c:v>
                </c:pt>
                <c:pt idx="5">
                  <c:v>10.87</c:v>
                </c:pt>
                <c:pt idx="6">
                  <c:v>11.59</c:v>
                </c:pt>
                <c:pt idx="7">
                  <c:v>12.11</c:v>
                </c:pt>
              </c:numCache>
            </c:numRef>
          </c:val>
        </c:ser>
        <c:ser>
          <c:idx val="3"/>
          <c:order val="3"/>
          <c:tx>
            <c:strRef>
              <c:f>'PE and share price'!$F$4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'PE and share price'!$B$5:$B$12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price'!$F$5:$F$12</c:f>
              <c:numCache>
                <c:formatCode>_(* #,##0.00_);_(* \(#,##0.00\);_(* "-"??_);_(@_)</c:formatCode>
                <c:ptCount val="8"/>
                <c:pt idx="0">
                  <c:v>9.7899999999999991</c:v>
                </c:pt>
                <c:pt idx="1">
                  <c:v>10.44</c:v>
                </c:pt>
                <c:pt idx="2">
                  <c:v>10.97</c:v>
                </c:pt>
                <c:pt idx="3">
                  <c:v>11.61</c:v>
                </c:pt>
                <c:pt idx="4">
                  <c:v>12.43</c:v>
                </c:pt>
                <c:pt idx="5">
                  <c:v>14.24</c:v>
                </c:pt>
                <c:pt idx="6">
                  <c:v>15.6</c:v>
                </c:pt>
                <c:pt idx="7">
                  <c:v>16.21</c:v>
                </c:pt>
              </c:numCache>
            </c:numRef>
          </c:val>
        </c:ser>
        <c:ser>
          <c:idx val="4"/>
          <c:order val="4"/>
          <c:tx>
            <c:strRef>
              <c:f>'PE and share price'!$G$4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'PE and share price'!$B$5:$B$12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price'!$G$5:$G$12</c:f>
              <c:numCache>
                <c:formatCode>_(* #,##0.00_);_(* \(#,##0.00\);_(* "-"??_);_(@_)</c:formatCode>
                <c:ptCount val="8"/>
                <c:pt idx="0">
                  <c:v>10.19</c:v>
                </c:pt>
                <c:pt idx="1">
                  <c:v>10.57</c:v>
                </c:pt>
                <c:pt idx="2">
                  <c:v>10.81</c:v>
                </c:pt>
                <c:pt idx="3">
                  <c:v>11.02</c:v>
                </c:pt>
                <c:pt idx="4">
                  <c:v>10.86</c:v>
                </c:pt>
                <c:pt idx="5">
                  <c:v>9.8699999999999992</c:v>
                </c:pt>
                <c:pt idx="6">
                  <c:v>8.66</c:v>
                </c:pt>
                <c:pt idx="7">
                  <c:v>8.2100000000000009</c:v>
                </c:pt>
              </c:numCache>
            </c:numRef>
          </c:val>
        </c:ser>
        <c:ser>
          <c:idx val="5"/>
          <c:order val="5"/>
          <c:tx>
            <c:strRef>
              <c:f>'PE and share price'!$H$4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'PE and share price'!$B$5:$B$12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price'!$H$5:$H$12</c:f>
              <c:numCache>
                <c:formatCode>_(* #,##0.00_);_(* \(#,##0.00\);_(* "-"??_);_(@_)</c:formatCode>
                <c:ptCount val="8"/>
                <c:pt idx="0">
                  <c:v>11.65</c:v>
                </c:pt>
                <c:pt idx="1">
                  <c:v>12.87</c:v>
                </c:pt>
                <c:pt idx="2">
                  <c:v>14</c:v>
                </c:pt>
                <c:pt idx="3">
                  <c:v>14.8</c:v>
                </c:pt>
                <c:pt idx="4">
                  <c:v>15.59</c:v>
                </c:pt>
                <c:pt idx="5">
                  <c:v>17.440000000000001</c:v>
                </c:pt>
                <c:pt idx="6">
                  <c:v>17.39</c:v>
                </c:pt>
                <c:pt idx="7">
                  <c:v>17.66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66944"/>
        <c:axId val="99676928"/>
      </c:barChart>
      <c:catAx>
        <c:axId val="99666944"/>
        <c:scaling>
          <c:orientation val="minMax"/>
        </c:scaling>
        <c:delete val="0"/>
        <c:axPos val="b"/>
        <c:majorTickMark val="out"/>
        <c:minorTickMark val="none"/>
        <c:tickLblPos val="nextTo"/>
        <c:crossAx val="99676928"/>
        <c:crosses val="autoZero"/>
        <c:auto val="1"/>
        <c:lblAlgn val="ctr"/>
        <c:lblOffset val="100"/>
        <c:noMultiLvlLbl val="0"/>
      </c:catAx>
      <c:valAx>
        <c:axId val="99676928"/>
        <c:scaling>
          <c:orientation val="minMax"/>
          <c:min val="6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99666944"/>
        <c:crosses val="autoZero"/>
        <c:crossBetween val="between"/>
        <c:majorUnit val="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Financing!$C$64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Financing!$B$65:$B$72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Financing!$C$65:$C$72</c:f>
              <c:numCache>
                <c:formatCode>0.00%</c:formatCode>
                <c:ptCount val="8"/>
                <c:pt idx="0">
                  <c:v>7.1150971599402091E-2</c:v>
                </c:pt>
                <c:pt idx="1">
                  <c:v>7.0207852193995376E-2</c:v>
                </c:pt>
                <c:pt idx="2">
                  <c:v>6.0085836909871244E-2</c:v>
                </c:pt>
                <c:pt idx="3">
                  <c:v>5.730659025787966E-2</c:v>
                </c:pt>
                <c:pt idx="4">
                  <c:v>5.8317025440313114E-2</c:v>
                </c:pt>
                <c:pt idx="5">
                  <c:v>6.2665310274669386E-2</c:v>
                </c:pt>
                <c:pt idx="6">
                  <c:v>6.3453815261044183E-2</c:v>
                </c:pt>
                <c:pt idx="7">
                  <c:v>5.9940059940059943E-2</c:v>
                </c:pt>
              </c:numCache>
            </c:numRef>
          </c:val>
        </c:ser>
        <c:ser>
          <c:idx val="1"/>
          <c:order val="1"/>
          <c:tx>
            <c:strRef>
              <c:f>Financing!$D$64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Financing!$B$65:$B$72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Financing!$D$65:$D$72</c:f>
              <c:numCache>
                <c:formatCode>0.00%</c:formatCode>
                <c:ptCount val="8"/>
                <c:pt idx="0">
                  <c:v>5.7824143070044708E-2</c:v>
                </c:pt>
                <c:pt idx="1">
                  <c:v>5.5865921787709494E-2</c:v>
                </c:pt>
                <c:pt idx="2">
                  <c:v>5.3838862559241703E-2</c:v>
                </c:pt>
                <c:pt idx="3">
                  <c:v>5.0121261115602264E-2</c:v>
                </c:pt>
                <c:pt idx="4">
                  <c:v>5.6270096463022508E-2</c:v>
                </c:pt>
                <c:pt idx="5">
                  <c:v>6.0015003750937733E-2</c:v>
                </c:pt>
                <c:pt idx="6">
                  <c:v>6.3964627855563741E-2</c:v>
                </c:pt>
                <c:pt idx="7">
                  <c:v>6.6004583651642482E-2</c:v>
                </c:pt>
              </c:numCache>
            </c:numRef>
          </c:val>
        </c:ser>
        <c:ser>
          <c:idx val="2"/>
          <c:order val="2"/>
          <c:tx>
            <c:strRef>
              <c:f>Financing!$E$64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Financing!$B$65:$B$72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Financing!$E$65:$E$72</c:f>
              <c:numCache>
                <c:formatCode>0.00%</c:formatCode>
                <c:ptCount val="8"/>
                <c:pt idx="0">
                  <c:v>6.4812575574365178E-2</c:v>
                </c:pt>
                <c:pt idx="1">
                  <c:v>7.027624309392265E-2</c:v>
                </c:pt>
                <c:pt idx="2">
                  <c:v>6.9758064516129037E-2</c:v>
                </c:pt>
                <c:pt idx="3">
                  <c:v>7.5495307612095941E-2</c:v>
                </c:pt>
                <c:pt idx="4">
                  <c:v>6.6390041493775934E-2</c:v>
                </c:pt>
                <c:pt idx="5">
                  <c:v>6.2254025044722716E-2</c:v>
                </c:pt>
                <c:pt idx="6">
                  <c:v>6.5562336530078466E-2</c:v>
                </c:pt>
                <c:pt idx="7">
                  <c:v>6.6382978723404248E-2</c:v>
                </c:pt>
              </c:numCache>
            </c:numRef>
          </c:val>
        </c:ser>
        <c:ser>
          <c:idx val="3"/>
          <c:order val="3"/>
          <c:tx>
            <c:strRef>
              <c:f>Financing!$F$64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Financing!$B$65:$B$72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Financing!$F$65:$F$72</c:f>
              <c:numCache>
                <c:formatCode>0.00%</c:formatCode>
                <c:ptCount val="8"/>
                <c:pt idx="0">
                  <c:v>5.6447688564476885E-2</c:v>
                </c:pt>
                <c:pt idx="1">
                  <c:v>5.9472422062350122E-2</c:v>
                </c:pt>
                <c:pt idx="2">
                  <c:v>5.8666666666666666E-2</c:v>
                </c:pt>
                <c:pt idx="3">
                  <c:v>5.9164926931106469E-2</c:v>
                </c:pt>
                <c:pt idx="4">
                  <c:v>5.7953394123606894E-2</c:v>
                </c:pt>
                <c:pt idx="5">
                  <c:v>4.8351648351648346E-2</c:v>
                </c:pt>
                <c:pt idx="6">
                  <c:v>4.8604860486048604E-2</c:v>
                </c:pt>
                <c:pt idx="7">
                  <c:v>4.5295587010824312E-2</c:v>
                </c:pt>
              </c:numCache>
            </c:numRef>
          </c:val>
        </c:ser>
        <c:ser>
          <c:idx val="4"/>
          <c:order val="4"/>
          <c:tx>
            <c:strRef>
              <c:f>Financing!$G$64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Financing!$B$65:$B$72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Financing!$G$65:$G$72</c:f>
              <c:numCache>
                <c:formatCode>0.00%</c:formatCode>
                <c:ptCount val="8"/>
                <c:pt idx="0">
                  <c:v>6.1408450704225355E-2</c:v>
                </c:pt>
                <c:pt idx="1">
                  <c:v>5.7413997627520759E-2</c:v>
                </c:pt>
                <c:pt idx="2">
                  <c:v>6.1002178649237473E-2</c:v>
                </c:pt>
                <c:pt idx="3">
                  <c:v>6.7739307535641544E-2</c:v>
                </c:pt>
                <c:pt idx="4">
                  <c:v>8.6465433300876332E-2</c:v>
                </c:pt>
                <c:pt idx="5">
                  <c:v>7.0255957634598409E-2</c:v>
                </c:pt>
                <c:pt idx="6">
                  <c:v>6.8639053254437879E-2</c:v>
                </c:pt>
                <c:pt idx="7">
                  <c:v>6.921797004991681E-2</c:v>
                </c:pt>
              </c:numCache>
            </c:numRef>
          </c:val>
        </c:ser>
        <c:ser>
          <c:idx val="5"/>
          <c:order val="5"/>
          <c:tx>
            <c:strRef>
              <c:f>Financing!$H$64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Financing!$B$65:$B$72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Financing!$H$65:$H$72</c:f>
              <c:numCache>
                <c:formatCode>0.00%</c:formatCode>
                <c:ptCount val="8"/>
                <c:pt idx="0">
                  <c:v>6.2545454545454543E-2</c:v>
                </c:pt>
                <c:pt idx="1">
                  <c:v>6.2222222222222227E-2</c:v>
                </c:pt>
                <c:pt idx="2">
                  <c:v>5.2867830423940144E-2</c:v>
                </c:pt>
                <c:pt idx="3">
                  <c:v>5.1732817037754113E-2</c:v>
                </c:pt>
                <c:pt idx="4">
                  <c:v>4.9136276391554705E-2</c:v>
                </c:pt>
                <c:pt idx="5">
                  <c:v>4.3353090601185439E-2</c:v>
                </c:pt>
                <c:pt idx="6">
                  <c:v>4.1777084957131727E-2</c:v>
                </c:pt>
                <c:pt idx="7">
                  <c:v>4.0303030303030306E-2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18560"/>
        <c:axId val="104820096"/>
      </c:barChart>
      <c:catAx>
        <c:axId val="104818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820096"/>
        <c:crosses val="autoZero"/>
        <c:auto val="1"/>
        <c:lblAlgn val="ctr"/>
        <c:lblOffset val="100"/>
        <c:noMultiLvlLbl val="0"/>
      </c:catAx>
      <c:valAx>
        <c:axId val="1048200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4818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Ops!$C$34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Ops!$B$35:$B$42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Ops!$C$35:$C$42</c:f>
              <c:numCache>
                <c:formatCode>#,##0</c:formatCode>
                <c:ptCount val="8"/>
                <c:pt idx="0">
                  <c:v>74</c:v>
                </c:pt>
                <c:pt idx="1">
                  <c:v>101</c:v>
                </c:pt>
                <c:pt idx="2">
                  <c:v>120</c:v>
                </c:pt>
                <c:pt idx="3">
                  <c:v>139</c:v>
                </c:pt>
                <c:pt idx="4">
                  <c:v>141</c:v>
                </c:pt>
                <c:pt idx="5">
                  <c:v>141</c:v>
                </c:pt>
                <c:pt idx="6">
                  <c:v>126</c:v>
                </c:pt>
                <c:pt idx="7">
                  <c:v>96</c:v>
                </c:pt>
              </c:numCache>
            </c:numRef>
          </c:val>
        </c:ser>
        <c:ser>
          <c:idx val="1"/>
          <c:order val="1"/>
          <c:tx>
            <c:strRef>
              <c:f>Ops!$D$34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Ops!$B$35:$B$42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Ops!$D$35:$D$42</c:f>
              <c:numCache>
                <c:formatCode>#,##0</c:formatCode>
                <c:ptCount val="8"/>
                <c:pt idx="0">
                  <c:v>74</c:v>
                </c:pt>
                <c:pt idx="1">
                  <c:v>81</c:v>
                </c:pt>
                <c:pt idx="2">
                  <c:v>98</c:v>
                </c:pt>
                <c:pt idx="3">
                  <c:v>114</c:v>
                </c:pt>
                <c:pt idx="4">
                  <c:v>126</c:v>
                </c:pt>
                <c:pt idx="5">
                  <c:v>126</c:v>
                </c:pt>
                <c:pt idx="6">
                  <c:v>111</c:v>
                </c:pt>
                <c:pt idx="7">
                  <c:v>64</c:v>
                </c:pt>
              </c:numCache>
            </c:numRef>
          </c:val>
        </c:ser>
        <c:ser>
          <c:idx val="2"/>
          <c:order val="2"/>
          <c:tx>
            <c:strRef>
              <c:f>Ops!$E$34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Ops!$B$35:$B$42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Ops!$E$35:$E$42</c:f>
              <c:numCache>
                <c:formatCode>#,##0</c:formatCode>
                <c:ptCount val="8"/>
                <c:pt idx="0">
                  <c:v>94</c:v>
                </c:pt>
                <c:pt idx="1">
                  <c:v>101</c:v>
                </c:pt>
                <c:pt idx="2">
                  <c:v>120</c:v>
                </c:pt>
                <c:pt idx="3">
                  <c:v>129</c:v>
                </c:pt>
                <c:pt idx="4">
                  <c:v>136</c:v>
                </c:pt>
                <c:pt idx="5">
                  <c:v>92</c:v>
                </c:pt>
                <c:pt idx="6">
                  <c:v>54</c:v>
                </c:pt>
                <c:pt idx="7">
                  <c:v>62</c:v>
                </c:pt>
              </c:numCache>
            </c:numRef>
          </c:val>
        </c:ser>
        <c:ser>
          <c:idx val="3"/>
          <c:order val="3"/>
          <c:tx>
            <c:strRef>
              <c:f>Ops!$F$34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Ops!$B$35:$B$42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Ops!$F$35:$F$42</c:f>
              <c:numCache>
                <c:formatCode>#,##0</c:formatCode>
                <c:ptCount val="8"/>
                <c:pt idx="0">
                  <c:v>114</c:v>
                </c:pt>
                <c:pt idx="1">
                  <c:v>131</c:v>
                </c:pt>
                <c:pt idx="2">
                  <c:v>127</c:v>
                </c:pt>
                <c:pt idx="3">
                  <c:v>136</c:v>
                </c:pt>
                <c:pt idx="4">
                  <c:v>132</c:v>
                </c:pt>
                <c:pt idx="5">
                  <c:v>132</c:v>
                </c:pt>
                <c:pt idx="6">
                  <c:v>117</c:v>
                </c:pt>
                <c:pt idx="7">
                  <c:v>95</c:v>
                </c:pt>
              </c:numCache>
            </c:numRef>
          </c:val>
        </c:ser>
        <c:ser>
          <c:idx val="4"/>
          <c:order val="4"/>
          <c:tx>
            <c:strRef>
              <c:f>Ops!$G$34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Ops!$B$35:$B$42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Ops!$G$35:$G$42</c:f>
              <c:numCache>
                <c:formatCode>#,##0</c:formatCode>
                <c:ptCount val="8"/>
                <c:pt idx="0">
                  <c:v>74</c:v>
                </c:pt>
                <c:pt idx="1">
                  <c:v>81</c:v>
                </c:pt>
                <c:pt idx="2">
                  <c:v>80</c:v>
                </c:pt>
                <c:pt idx="3">
                  <c:v>79</c:v>
                </c:pt>
                <c:pt idx="4">
                  <c:v>96</c:v>
                </c:pt>
                <c:pt idx="5">
                  <c:v>90</c:v>
                </c:pt>
                <c:pt idx="6">
                  <c:v>75</c:v>
                </c:pt>
                <c:pt idx="7">
                  <c:v>73</c:v>
                </c:pt>
              </c:numCache>
            </c:numRef>
          </c:val>
        </c:ser>
        <c:ser>
          <c:idx val="5"/>
          <c:order val="5"/>
          <c:tx>
            <c:strRef>
              <c:f>Ops!$H$34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Ops!$B$35:$B$42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Ops!$H$35:$H$42</c:f>
              <c:numCache>
                <c:formatCode>#,##0</c:formatCode>
                <c:ptCount val="8"/>
                <c:pt idx="0">
                  <c:v>60</c:v>
                </c:pt>
                <c:pt idx="1">
                  <c:v>67</c:v>
                </c:pt>
                <c:pt idx="2">
                  <c:v>65</c:v>
                </c:pt>
                <c:pt idx="3">
                  <c:v>82</c:v>
                </c:pt>
                <c:pt idx="4">
                  <c:v>99</c:v>
                </c:pt>
                <c:pt idx="5">
                  <c:v>99</c:v>
                </c:pt>
                <c:pt idx="6">
                  <c:v>84</c:v>
                </c:pt>
                <c:pt idx="7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30400"/>
        <c:axId val="105440384"/>
      </c:barChart>
      <c:catAx>
        <c:axId val="10543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5440384"/>
        <c:crosses val="autoZero"/>
        <c:auto val="1"/>
        <c:lblAlgn val="ctr"/>
        <c:lblOffset val="100"/>
        <c:noMultiLvlLbl val="0"/>
      </c:catAx>
      <c:valAx>
        <c:axId val="1054403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5430400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Ops!$C$24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Ops!$B$25:$B$32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Ops!$C$25:$C$32</c:f>
              <c:numCache>
                <c:formatCode>#,##0</c:formatCode>
                <c:ptCount val="8"/>
                <c:pt idx="0">
                  <c:v>328</c:v>
                </c:pt>
                <c:pt idx="1">
                  <c:v>385</c:v>
                </c:pt>
                <c:pt idx="2">
                  <c:v>409</c:v>
                </c:pt>
                <c:pt idx="3">
                  <c:v>429</c:v>
                </c:pt>
                <c:pt idx="4">
                  <c:v>472</c:v>
                </c:pt>
                <c:pt idx="5">
                  <c:v>440</c:v>
                </c:pt>
                <c:pt idx="6">
                  <c:v>375</c:v>
                </c:pt>
                <c:pt idx="7">
                  <c:v>288</c:v>
                </c:pt>
              </c:numCache>
            </c:numRef>
          </c:val>
        </c:ser>
        <c:ser>
          <c:idx val="1"/>
          <c:order val="1"/>
          <c:tx>
            <c:strRef>
              <c:f>Ops!$D$24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Ops!$B$25:$B$32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Ops!$D$25:$D$32</c:f>
              <c:numCache>
                <c:formatCode>#,##0</c:formatCode>
                <c:ptCount val="8"/>
                <c:pt idx="0">
                  <c:v>328</c:v>
                </c:pt>
                <c:pt idx="1">
                  <c:v>525</c:v>
                </c:pt>
                <c:pt idx="2">
                  <c:v>649</c:v>
                </c:pt>
                <c:pt idx="3">
                  <c:v>719</c:v>
                </c:pt>
                <c:pt idx="4">
                  <c:v>752</c:v>
                </c:pt>
                <c:pt idx="5">
                  <c:v>700</c:v>
                </c:pt>
                <c:pt idx="6">
                  <c:v>635</c:v>
                </c:pt>
                <c:pt idx="7">
                  <c:v>658</c:v>
                </c:pt>
              </c:numCache>
            </c:numRef>
          </c:val>
        </c:ser>
        <c:ser>
          <c:idx val="2"/>
          <c:order val="2"/>
          <c:tx>
            <c:strRef>
              <c:f>Ops!$E$24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Ops!$B$25:$B$32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Ops!$E$25:$E$32</c:f>
              <c:numCache>
                <c:formatCode>#,##0</c:formatCode>
                <c:ptCount val="8"/>
                <c:pt idx="0">
                  <c:v>388</c:v>
                </c:pt>
                <c:pt idx="1">
                  <c:v>485</c:v>
                </c:pt>
                <c:pt idx="2">
                  <c:v>509</c:v>
                </c:pt>
                <c:pt idx="3">
                  <c:v>549</c:v>
                </c:pt>
                <c:pt idx="4">
                  <c:v>582</c:v>
                </c:pt>
                <c:pt idx="5">
                  <c:v>590</c:v>
                </c:pt>
                <c:pt idx="6">
                  <c:v>523</c:v>
                </c:pt>
                <c:pt idx="7">
                  <c:v>326</c:v>
                </c:pt>
              </c:numCache>
            </c:numRef>
          </c:val>
        </c:ser>
        <c:ser>
          <c:idx val="3"/>
          <c:order val="3"/>
          <c:tx>
            <c:strRef>
              <c:f>Ops!$F$24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Ops!$B$25:$B$32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Ops!$F$25:$F$32</c:f>
              <c:numCache>
                <c:formatCode>#,##0</c:formatCode>
                <c:ptCount val="8"/>
                <c:pt idx="0">
                  <c:v>348</c:v>
                </c:pt>
                <c:pt idx="1">
                  <c:v>425</c:v>
                </c:pt>
                <c:pt idx="2">
                  <c:v>479</c:v>
                </c:pt>
                <c:pt idx="3">
                  <c:v>507</c:v>
                </c:pt>
                <c:pt idx="4">
                  <c:v>560</c:v>
                </c:pt>
                <c:pt idx="5">
                  <c:v>528</c:v>
                </c:pt>
                <c:pt idx="6">
                  <c:v>463</c:v>
                </c:pt>
                <c:pt idx="7">
                  <c:v>476</c:v>
                </c:pt>
              </c:numCache>
            </c:numRef>
          </c:val>
        </c:ser>
        <c:ser>
          <c:idx val="4"/>
          <c:order val="4"/>
          <c:tx>
            <c:strRef>
              <c:f>Ops!$G$24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Ops!$B$25:$B$32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Ops!$G$25:$G$32</c:f>
              <c:numCache>
                <c:formatCode>#,##0</c:formatCode>
                <c:ptCount val="8"/>
                <c:pt idx="0">
                  <c:v>328</c:v>
                </c:pt>
                <c:pt idx="1">
                  <c:v>425</c:v>
                </c:pt>
                <c:pt idx="2">
                  <c:v>489</c:v>
                </c:pt>
                <c:pt idx="3">
                  <c:v>549</c:v>
                </c:pt>
                <c:pt idx="4">
                  <c:v>562</c:v>
                </c:pt>
                <c:pt idx="5">
                  <c:v>530</c:v>
                </c:pt>
                <c:pt idx="6">
                  <c:v>465</c:v>
                </c:pt>
                <c:pt idx="7">
                  <c:v>338</c:v>
                </c:pt>
              </c:numCache>
            </c:numRef>
          </c:val>
        </c:ser>
        <c:ser>
          <c:idx val="5"/>
          <c:order val="5"/>
          <c:tx>
            <c:strRef>
              <c:f>Ops!$H$24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Ops!$B$25:$B$32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Ops!$H$25:$H$32</c:f>
              <c:numCache>
                <c:formatCode>#,##0</c:formatCode>
                <c:ptCount val="8"/>
                <c:pt idx="0">
                  <c:v>256</c:v>
                </c:pt>
                <c:pt idx="1">
                  <c:v>253</c:v>
                </c:pt>
                <c:pt idx="2">
                  <c:v>317</c:v>
                </c:pt>
                <c:pt idx="3">
                  <c:v>441</c:v>
                </c:pt>
                <c:pt idx="4">
                  <c:v>554</c:v>
                </c:pt>
                <c:pt idx="5">
                  <c:v>622</c:v>
                </c:pt>
                <c:pt idx="6">
                  <c:v>657</c:v>
                </c:pt>
                <c:pt idx="7">
                  <c:v>630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54400"/>
        <c:axId val="106055936"/>
      </c:barChart>
      <c:catAx>
        <c:axId val="106054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6055936"/>
        <c:crosses val="autoZero"/>
        <c:auto val="1"/>
        <c:lblAlgn val="ctr"/>
        <c:lblOffset val="100"/>
        <c:noMultiLvlLbl val="0"/>
      </c:catAx>
      <c:valAx>
        <c:axId val="106055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6054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Ops!$C$4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Ops!$B$5:$B$12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Ops!$C$5:$C$12</c:f>
              <c:numCache>
                <c:formatCode>#,##0</c:formatCode>
                <c:ptCount val="8"/>
                <c:pt idx="0">
                  <c:v>600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</c:numCache>
            </c:numRef>
          </c:val>
        </c:ser>
        <c:ser>
          <c:idx val="1"/>
          <c:order val="1"/>
          <c:tx>
            <c:strRef>
              <c:f>Ops!$D$4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Ops!$B$5:$B$12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Ops!$D$5:$D$12</c:f>
              <c:numCache>
                <c:formatCode>#,##0</c:formatCode>
                <c:ptCount val="8"/>
                <c:pt idx="0">
                  <c:v>600</c:v>
                </c:pt>
                <c:pt idx="1">
                  <c:v>800</c:v>
                </c:pt>
                <c:pt idx="2">
                  <c:v>800</c:v>
                </c:pt>
                <c:pt idx="3">
                  <c:v>800</c:v>
                </c:pt>
                <c:pt idx="4">
                  <c:v>800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</c:numCache>
            </c:numRef>
          </c:val>
        </c:ser>
        <c:ser>
          <c:idx val="2"/>
          <c:order val="2"/>
          <c:tx>
            <c:strRef>
              <c:f>Ops!$E$4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Ops!$B$5:$B$12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Ops!$E$5:$E$12</c:f>
              <c:numCache>
                <c:formatCode>#,##0</c:formatCode>
                <c:ptCount val="8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</c:numCache>
            </c:numRef>
          </c:val>
        </c:ser>
        <c:ser>
          <c:idx val="3"/>
          <c:order val="3"/>
          <c:tx>
            <c:strRef>
              <c:f>Ops!$F$4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Ops!$B$5:$B$12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Ops!$F$5:$F$12</c:f>
              <c:numCache>
                <c:formatCode>#,##0</c:formatCode>
                <c:ptCount val="8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800</c:v>
                </c:pt>
              </c:numCache>
            </c:numRef>
          </c:val>
        </c:ser>
        <c:ser>
          <c:idx val="4"/>
          <c:order val="4"/>
          <c:tx>
            <c:strRef>
              <c:f>Ops!$G$4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Ops!$B$5:$B$12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Ops!$G$5:$G$12</c:f>
              <c:numCache>
                <c:formatCode>#,##0</c:formatCode>
                <c:ptCount val="8"/>
                <c:pt idx="0">
                  <c:v>600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</c:numCache>
            </c:numRef>
          </c:val>
        </c:ser>
        <c:ser>
          <c:idx val="5"/>
          <c:order val="5"/>
          <c:tx>
            <c:strRef>
              <c:f>Ops!$H$4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Ops!$B$5:$B$12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Ops!$H$5:$H$12</c:f>
              <c:numCache>
                <c:formatCode>#,##0</c:formatCode>
                <c:ptCount val="8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800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00608"/>
        <c:axId val="106102144"/>
      </c:barChart>
      <c:catAx>
        <c:axId val="106100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6102144"/>
        <c:crosses val="autoZero"/>
        <c:auto val="1"/>
        <c:lblAlgn val="ctr"/>
        <c:lblOffset val="100"/>
        <c:noMultiLvlLbl val="0"/>
      </c:catAx>
      <c:valAx>
        <c:axId val="106102144"/>
        <c:scaling>
          <c:orientation val="minMax"/>
          <c:max val="900"/>
          <c:min val="4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6100608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Ops!$C$14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Ops!$B$15:$B$22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Ops!$C$15:$C$22</c:f>
              <c:numCache>
                <c:formatCode>#,##0</c:formatCode>
                <c:ptCount val="8"/>
                <c:pt idx="0">
                  <c:v>120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</c:numCache>
            </c:numRef>
          </c:val>
        </c:ser>
        <c:ser>
          <c:idx val="1"/>
          <c:order val="1"/>
          <c:tx>
            <c:strRef>
              <c:f>Ops!$D$14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Ops!$B$15:$B$22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Ops!$D$15:$D$22</c:f>
              <c:numCache>
                <c:formatCode>#,##0</c:formatCode>
                <c:ptCount val="8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</c:numCache>
            </c:numRef>
          </c:val>
        </c:ser>
        <c:ser>
          <c:idx val="2"/>
          <c:order val="2"/>
          <c:tx>
            <c:strRef>
              <c:f>Ops!$E$14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Ops!$B$15:$B$22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Ops!$E$15:$E$22</c:f>
              <c:numCache>
                <c:formatCode>#,##0</c:formatCode>
                <c:ptCount val="8"/>
                <c:pt idx="0">
                  <c:v>120</c:v>
                </c:pt>
                <c:pt idx="1">
                  <c:v>120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180</c:v>
                </c:pt>
              </c:numCache>
            </c:numRef>
          </c:val>
        </c:ser>
        <c:ser>
          <c:idx val="3"/>
          <c:order val="3"/>
          <c:tx>
            <c:strRef>
              <c:f>Ops!$F$14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Ops!$B$15:$B$22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Ops!$F$15:$F$22</c:f>
              <c:numCache>
                <c:formatCode>#,##0</c:formatCode>
                <c:ptCount val="8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140</c:v>
                </c:pt>
              </c:numCache>
            </c:numRef>
          </c:val>
        </c:ser>
        <c:ser>
          <c:idx val="4"/>
          <c:order val="4"/>
          <c:tx>
            <c:strRef>
              <c:f>Ops!$G$14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Ops!$B$15:$B$22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Ops!$G$15:$G$22</c:f>
              <c:numCache>
                <c:formatCode>#,##0</c:formatCode>
                <c:ptCount val="8"/>
                <c:pt idx="0">
                  <c:v>100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160</c:v>
                </c:pt>
              </c:numCache>
            </c:numRef>
          </c:val>
        </c:ser>
        <c:ser>
          <c:idx val="5"/>
          <c:order val="5"/>
          <c:tx>
            <c:strRef>
              <c:f>Ops!$H$14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Ops!$B$15:$B$22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Ops!$H$15:$H$22</c:f>
              <c:numCache>
                <c:formatCode>#,##0</c:formatCode>
                <c:ptCount val="8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140</c:v>
                </c:pt>
                <c:pt idx="7">
                  <c:v>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50912"/>
        <c:axId val="106152704"/>
      </c:barChart>
      <c:catAx>
        <c:axId val="106150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6152704"/>
        <c:crosses val="autoZero"/>
        <c:auto val="1"/>
        <c:lblAlgn val="ctr"/>
        <c:lblOffset val="100"/>
        <c:noMultiLvlLbl val="0"/>
      </c:catAx>
      <c:valAx>
        <c:axId val="106152704"/>
        <c:scaling>
          <c:orientation val="minMax"/>
          <c:max val="2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6150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Ops!$C$44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Ops!$B$45:$B$52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Ops!$C$45:$C$52</c:f>
              <c:numCache>
                <c:formatCode>#,##0</c:formatCode>
                <c:ptCount val="8"/>
                <c:pt idx="0">
                  <c:v>43438</c:v>
                </c:pt>
                <c:pt idx="1">
                  <c:v>44763</c:v>
                </c:pt>
                <c:pt idx="2">
                  <c:v>43700</c:v>
                </c:pt>
                <c:pt idx="3">
                  <c:v>43938</c:v>
                </c:pt>
                <c:pt idx="4">
                  <c:v>46567</c:v>
                </c:pt>
                <c:pt idx="5">
                  <c:v>47699</c:v>
                </c:pt>
                <c:pt idx="6">
                  <c:v>48187</c:v>
                </c:pt>
                <c:pt idx="7">
                  <c:v>48626</c:v>
                </c:pt>
              </c:numCache>
            </c:numRef>
          </c:val>
        </c:ser>
        <c:ser>
          <c:idx val="1"/>
          <c:order val="1"/>
          <c:tx>
            <c:strRef>
              <c:f>Ops!$D$44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Ops!$B$45:$B$52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Ops!$D$45:$D$52</c:f>
              <c:numCache>
                <c:formatCode>#,##0</c:formatCode>
                <c:ptCount val="8"/>
                <c:pt idx="0">
                  <c:v>43438</c:v>
                </c:pt>
                <c:pt idx="1">
                  <c:v>44418</c:v>
                </c:pt>
                <c:pt idx="2">
                  <c:v>42987</c:v>
                </c:pt>
                <c:pt idx="3">
                  <c:v>42830</c:v>
                </c:pt>
                <c:pt idx="4">
                  <c:v>45457</c:v>
                </c:pt>
                <c:pt idx="5">
                  <c:v>46666</c:v>
                </c:pt>
                <c:pt idx="6">
                  <c:v>46890</c:v>
                </c:pt>
                <c:pt idx="7">
                  <c:v>47039</c:v>
                </c:pt>
              </c:numCache>
            </c:numRef>
          </c:val>
        </c:ser>
        <c:ser>
          <c:idx val="2"/>
          <c:order val="2"/>
          <c:tx>
            <c:strRef>
              <c:f>Ops!$E$44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Ops!$B$45:$B$52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Ops!$E$45:$E$52</c:f>
              <c:numCache>
                <c:formatCode>#,##0</c:formatCode>
                <c:ptCount val="8"/>
                <c:pt idx="0">
                  <c:v>43414</c:v>
                </c:pt>
                <c:pt idx="1">
                  <c:v>44299</c:v>
                </c:pt>
                <c:pt idx="2">
                  <c:v>43254</c:v>
                </c:pt>
                <c:pt idx="3">
                  <c:v>43389</c:v>
                </c:pt>
                <c:pt idx="4">
                  <c:v>46031</c:v>
                </c:pt>
                <c:pt idx="5">
                  <c:v>47037</c:v>
                </c:pt>
                <c:pt idx="6">
                  <c:v>47291</c:v>
                </c:pt>
                <c:pt idx="7">
                  <c:v>48311</c:v>
                </c:pt>
              </c:numCache>
            </c:numRef>
          </c:val>
        </c:ser>
        <c:ser>
          <c:idx val="3"/>
          <c:order val="3"/>
          <c:tx>
            <c:strRef>
              <c:f>Ops!$F$44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Ops!$B$45:$B$52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Ops!$F$45:$F$52</c:f>
              <c:numCache>
                <c:formatCode>#,##0</c:formatCode>
                <c:ptCount val="8"/>
                <c:pt idx="0">
                  <c:v>43594</c:v>
                </c:pt>
                <c:pt idx="1">
                  <c:v>44578</c:v>
                </c:pt>
                <c:pt idx="2">
                  <c:v>43391</c:v>
                </c:pt>
                <c:pt idx="3">
                  <c:v>43581</c:v>
                </c:pt>
                <c:pt idx="4">
                  <c:v>46138</c:v>
                </c:pt>
                <c:pt idx="5">
                  <c:v>47526</c:v>
                </c:pt>
                <c:pt idx="6">
                  <c:v>47748</c:v>
                </c:pt>
                <c:pt idx="7">
                  <c:v>47985</c:v>
                </c:pt>
              </c:numCache>
            </c:numRef>
          </c:val>
        </c:ser>
        <c:ser>
          <c:idx val="4"/>
          <c:order val="4"/>
          <c:tx>
            <c:strRef>
              <c:f>Ops!$G$44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Ops!$B$45:$B$52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Ops!$G$45:$G$52</c:f>
              <c:numCache>
                <c:formatCode>#,##0</c:formatCode>
                <c:ptCount val="8"/>
                <c:pt idx="0">
                  <c:v>43438</c:v>
                </c:pt>
                <c:pt idx="1">
                  <c:v>44578</c:v>
                </c:pt>
                <c:pt idx="2">
                  <c:v>43345</c:v>
                </c:pt>
                <c:pt idx="3">
                  <c:v>43389</c:v>
                </c:pt>
                <c:pt idx="4">
                  <c:v>46129</c:v>
                </c:pt>
                <c:pt idx="5">
                  <c:v>47516</c:v>
                </c:pt>
                <c:pt idx="6">
                  <c:v>47738</c:v>
                </c:pt>
                <c:pt idx="7">
                  <c:v>48376</c:v>
                </c:pt>
              </c:numCache>
            </c:numRef>
          </c:val>
        </c:ser>
        <c:ser>
          <c:idx val="5"/>
          <c:order val="5"/>
          <c:tx>
            <c:strRef>
              <c:f>Ops!$H$44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Ops!$B$45:$B$52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Ops!$H$45:$H$52</c:f>
              <c:numCache>
                <c:formatCode>#,##0</c:formatCode>
                <c:ptCount val="8"/>
                <c:pt idx="0">
                  <c:v>43548</c:v>
                </c:pt>
                <c:pt idx="1">
                  <c:v>45180</c:v>
                </c:pt>
                <c:pt idx="2">
                  <c:v>44126</c:v>
                </c:pt>
                <c:pt idx="3">
                  <c:v>44135</c:v>
                </c:pt>
                <c:pt idx="4">
                  <c:v>46505</c:v>
                </c:pt>
                <c:pt idx="5">
                  <c:v>47445</c:v>
                </c:pt>
                <c:pt idx="6">
                  <c:v>47190</c:v>
                </c:pt>
                <c:pt idx="7">
                  <c:v>47312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33952"/>
        <c:axId val="106735488"/>
      </c:barChart>
      <c:catAx>
        <c:axId val="10673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6735488"/>
        <c:crosses val="autoZero"/>
        <c:auto val="1"/>
        <c:lblAlgn val="ctr"/>
        <c:lblOffset val="100"/>
        <c:noMultiLvlLbl val="0"/>
      </c:catAx>
      <c:valAx>
        <c:axId val="106735488"/>
        <c:scaling>
          <c:orientation val="minMax"/>
          <c:min val="38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6733952"/>
        <c:crosses val="autoZero"/>
        <c:crossBetween val="between"/>
        <c:majorUnit val="20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Ops!$C$54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Ops!$B$55:$B$62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Ops!$C$55:$C$62</c:f>
              <c:numCache>
                <c:formatCode>#,##0</c:formatCode>
                <c:ptCount val="8"/>
                <c:pt idx="0">
                  <c:v>917</c:v>
                </c:pt>
                <c:pt idx="1">
                  <c:v>958</c:v>
                </c:pt>
                <c:pt idx="2">
                  <c:v>1056</c:v>
                </c:pt>
                <c:pt idx="3">
                  <c:v>1017</c:v>
                </c:pt>
                <c:pt idx="4">
                  <c:v>1119</c:v>
                </c:pt>
                <c:pt idx="5">
                  <c:v>1068</c:v>
                </c:pt>
                <c:pt idx="6">
                  <c:v>1079</c:v>
                </c:pt>
                <c:pt idx="7">
                  <c:v>1156</c:v>
                </c:pt>
              </c:numCache>
            </c:numRef>
          </c:val>
        </c:ser>
        <c:ser>
          <c:idx val="1"/>
          <c:order val="1"/>
          <c:tx>
            <c:strRef>
              <c:f>Ops!$D$54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Ops!$B$55:$B$62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Ops!$D$55:$D$62</c:f>
              <c:numCache>
                <c:formatCode>#,##0</c:formatCode>
                <c:ptCount val="8"/>
                <c:pt idx="0">
                  <c:v>916</c:v>
                </c:pt>
                <c:pt idx="1">
                  <c:v>960</c:v>
                </c:pt>
                <c:pt idx="2">
                  <c:v>983</c:v>
                </c:pt>
                <c:pt idx="3">
                  <c:v>1031</c:v>
                </c:pt>
                <c:pt idx="4">
                  <c:v>1127</c:v>
                </c:pt>
                <c:pt idx="5">
                  <c:v>1077</c:v>
                </c:pt>
                <c:pt idx="6">
                  <c:v>1099</c:v>
                </c:pt>
                <c:pt idx="7">
                  <c:v>1167</c:v>
                </c:pt>
              </c:numCache>
            </c:numRef>
          </c:val>
        </c:ser>
        <c:ser>
          <c:idx val="2"/>
          <c:order val="2"/>
          <c:tx>
            <c:strRef>
              <c:f>Ops!$E$54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Ops!$B$55:$B$62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Ops!$E$55:$E$62</c:f>
              <c:numCache>
                <c:formatCode>#,##0</c:formatCode>
                <c:ptCount val="8"/>
                <c:pt idx="0">
                  <c:v>913</c:v>
                </c:pt>
                <c:pt idx="1">
                  <c:v>947</c:v>
                </c:pt>
                <c:pt idx="2">
                  <c:v>972</c:v>
                </c:pt>
                <c:pt idx="3">
                  <c:v>1016</c:v>
                </c:pt>
                <c:pt idx="4">
                  <c:v>1118</c:v>
                </c:pt>
                <c:pt idx="5">
                  <c:v>1170</c:v>
                </c:pt>
                <c:pt idx="6">
                  <c:v>1222</c:v>
                </c:pt>
                <c:pt idx="7">
                  <c:v>1287</c:v>
                </c:pt>
              </c:numCache>
            </c:numRef>
          </c:val>
        </c:ser>
        <c:ser>
          <c:idx val="3"/>
          <c:order val="3"/>
          <c:tx>
            <c:strRef>
              <c:f>Ops!$F$54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Ops!$B$55:$B$62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Ops!$F$55:$F$62</c:f>
              <c:numCache>
                <c:formatCode>#,##0</c:formatCode>
                <c:ptCount val="8"/>
                <c:pt idx="0">
                  <c:v>911</c:v>
                </c:pt>
                <c:pt idx="1">
                  <c:v>938</c:v>
                </c:pt>
                <c:pt idx="2">
                  <c:v>1045</c:v>
                </c:pt>
                <c:pt idx="3">
                  <c:v>1106</c:v>
                </c:pt>
                <c:pt idx="4">
                  <c:v>1219</c:v>
                </c:pt>
                <c:pt idx="5">
                  <c:v>1167</c:v>
                </c:pt>
                <c:pt idx="6">
                  <c:v>1119</c:v>
                </c:pt>
                <c:pt idx="7">
                  <c:v>1156</c:v>
                </c:pt>
              </c:numCache>
            </c:numRef>
          </c:val>
        </c:ser>
        <c:ser>
          <c:idx val="4"/>
          <c:order val="4"/>
          <c:tx>
            <c:strRef>
              <c:f>Ops!$G$54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Ops!$B$55:$B$62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Ops!$G$55:$G$62</c:f>
              <c:numCache>
                <c:formatCode>#,##0</c:formatCode>
                <c:ptCount val="8"/>
                <c:pt idx="0">
                  <c:v>916</c:v>
                </c:pt>
                <c:pt idx="1">
                  <c:v>958</c:v>
                </c:pt>
                <c:pt idx="2">
                  <c:v>985</c:v>
                </c:pt>
                <c:pt idx="3">
                  <c:v>1043</c:v>
                </c:pt>
                <c:pt idx="4">
                  <c:v>1145</c:v>
                </c:pt>
                <c:pt idx="5">
                  <c:v>1097</c:v>
                </c:pt>
                <c:pt idx="6">
                  <c:v>1144</c:v>
                </c:pt>
                <c:pt idx="7">
                  <c:v>1176</c:v>
                </c:pt>
              </c:numCache>
            </c:numRef>
          </c:val>
        </c:ser>
        <c:ser>
          <c:idx val="5"/>
          <c:order val="5"/>
          <c:tx>
            <c:strRef>
              <c:f>Ops!$H$54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Ops!$B$55:$B$62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Ops!$H$55:$H$62</c:f>
              <c:numCache>
                <c:formatCode>#,##0</c:formatCode>
                <c:ptCount val="8"/>
                <c:pt idx="0">
                  <c:v>919</c:v>
                </c:pt>
                <c:pt idx="1">
                  <c:v>968</c:v>
                </c:pt>
                <c:pt idx="2">
                  <c:v>994</c:v>
                </c:pt>
                <c:pt idx="3">
                  <c:v>1068</c:v>
                </c:pt>
                <c:pt idx="4">
                  <c:v>1173</c:v>
                </c:pt>
                <c:pt idx="5">
                  <c:v>1092</c:v>
                </c:pt>
                <c:pt idx="6">
                  <c:v>1143</c:v>
                </c:pt>
                <c:pt idx="7">
                  <c:v>1170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29312"/>
        <c:axId val="106830848"/>
      </c:barChart>
      <c:catAx>
        <c:axId val="106829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6830848"/>
        <c:crosses val="autoZero"/>
        <c:auto val="1"/>
        <c:lblAlgn val="ctr"/>
        <c:lblOffset val="100"/>
        <c:noMultiLvlLbl val="0"/>
      </c:catAx>
      <c:valAx>
        <c:axId val="106830848"/>
        <c:scaling>
          <c:orientation val="minMax"/>
          <c:max val="1300"/>
          <c:min val="9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6829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IS!$C$64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IS!$B$65:$B$72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IS!$C$65:$C$72</c:f>
              <c:numCache>
                <c:formatCode>0%</c:formatCode>
                <c:ptCount val="8"/>
                <c:pt idx="0">
                  <c:v>0.53</c:v>
                </c:pt>
                <c:pt idx="1">
                  <c:v>0.48</c:v>
                </c:pt>
                <c:pt idx="2">
                  <c:v>0.47</c:v>
                </c:pt>
                <c:pt idx="3">
                  <c:v>0.39</c:v>
                </c:pt>
                <c:pt idx="4">
                  <c:v>0.52</c:v>
                </c:pt>
                <c:pt idx="5">
                  <c:v>0.35</c:v>
                </c:pt>
                <c:pt idx="6">
                  <c:v>0.36</c:v>
                </c:pt>
                <c:pt idx="7">
                  <c:v>0.45</c:v>
                </c:pt>
              </c:numCache>
            </c:numRef>
          </c:val>
        </c:ser>
        <c:ser>
          <c:idx val="1"/>
          <c:order val="1"/>
          <c:tx>
            <c:strRef>
              <c:f>IS!$D$64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IS!$B$65:$B$72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IS!$D$65:$D$72</c:f>
              <c:numCache>
                <c:formatCode>0%</c:formatCode>
                <c:ptCount val="8"/>
                <c:pt idx="0">
                  <c:v>0.53</c:v>
                </c:pt>
                <c:pt idx="1">
                  <c:v>0.46</c:v>
                </c:pt>
                <c:pt idx="2">
                  <c:v>0.44</c:v>
                </c:pt>
                <c:pt idx="3">
                  <c:v>0.48</c:v>
                </c:pt>
                <c:pt idx="4">
                  <c:v>0.49</c:v>
                </c:pt>
                <c:pt idx="5">
                  <c:v>0.32</c:v>
                </c:pt>
                <c:pt idx="6">
                  <c:v>0.48</c:v>
                </c:pt>
                <c:pt idx="7">
                  <c:v>0.45</c:v>
                </c:pt>
              </c:numCache>
            </c:numRef>
          </c:val>
        </c:ser>
        <c:ser>
          <c:idx val="2"/>
          <c:order val="2"/>
          <c:tx>
            <c:strRef>
              <c:f>IS!$E$64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IS!$B$65:$B$72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IS!$E$65:$E$72</c:f>
              <c:numCache>
                <c:formatCode>0%</c:formatCode>
                <c:ptCount val="8"/>
                <c:pt idx="0">
                  <c:v>0.59</c:v>
                </c:pt>
                <c:pt idx="1">
                  <c:v>0.59</c:v>
                </c:pt>
                <c:pt idx="2">
                  <c:v>0.48</c:v>
                </c:pt>
                <c:pt idx="3">
                  <c:v>0.52</c:v>
                </c:pt>
                <c:pt idx="4">
                  <c:v>0.55000000000000004</c:v>
                </c:pt>
                <c:pt idx="5">
                  <c:v>0.4</c:v>
                </c:pt>
                <c:pt idx="6">
                  <c:v>0.32</c:v>
                </c:pt>
                <c:pt idx="7">
                  <c:v>0.43</c:v>
                </c:pt>
              </c:numCache>
            </c:numRef>
          </c:val>
        </c:ser>
        <c:ser>
          <c:idx val="3"/>
          <c:order val="3"/>
          <c:tx>
            <c:strRef>
              <c:f>IS!$F$64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IS!$B$65:$B$72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IS!$F$65:$F$72</c:f>
              <c:numCache>
                <c:formatCode>0%</c:formatCode>
                <c:ptCount val="8"/>
                <c:pt idx="0">
                  <c:v>0.57999999999999996</c:v>
                </c:pt>
                <c:pt idx="1">
                  <c:v>0.44</c:v>
                </c:pt>
                <c:pt idx="2">
                  <c:v>0.44</c:v>
                </c:pt>
                <c:pt idx="3">
                  <c:v>0.45</c:v>
                </c:pt>
                <c:pt idx="4">
                  <c:v>0.45</c:v>
                </c:pt>
                <c:pt idx="5">
                  <c:v>0.26</c:v>
                </c:pt>
                <c:pt idx="6">
                  <c:v>0.25</c:v>
                </c:pt>
                <c:pt idx="7">
                  <c:v>0.46</c:v>
                </c:pt>
              </c:numCache>
            </c:numRef>
          </c:val>
        </c:ser>
        <c:ser>
          <c:idx val="4"/>
          <c:order val="4"/>
          <c:tx>
            <c:strRef>
              <c:f>IS!$G$64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IS!$B$65:$B$72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IS!$G$65:$G$72</c:f>
              <c:numCache>
                <c:formatCode>0%</c:formatCode>
                <c:ptCount val="8"/>
                <c:pt idx="0">
                  <c:v>0.59</c:v>
                </c:pt>
                <c:pt idx="1">
                  <c:v>0.46</c:v>
                </c:pt>
                <c:pt idx="2">
                  <c:v>0.43</c:v>
                </c:pt>
                <c:pt idx="3">
                  <c:v>0.51</c:v>
                </c:pt>
                <c:pt idx="4">
                  <c:v>0.57999999999999996</c:v>
                </c:pt>
                <c:pt idx="5">
                  <c:v>0.51</c:v>
                </c:pt>
                <c:pt idx="6">
                  <c:v>0.59</c:v>
                </c:pt>
                <c:pt idx="7">
                  <c:v>0.65</c:v>
                </c:pt>
              </c:numCache>
            </c:numRef>
          </c:val>
        </c:ser>
        <c:ser>
          <c:idx val="5"/>
          <c:order val="5"/>
          <c:tx>
            <c:strRef>
              <c:f>IS!$H$64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IS!$B$65:$B$72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IS!$H$65:$H$72</c:f>
              <c:numCache>
                <c:formatCode>0%</c:formatCode>
                <c:ptCount val="8"/>
                <c:pt idx="0">
                  <c:v>0.45</c:v>
                </c:pt>
                <c:pt idx="1">
                  <c:v>0.45</c:v>
                </c:pt>
                <c:pt idx="2">
                  <c:v>0.41</c:v>
                </c:pt>
                <c:pt idx="3">
                  <c:v>0.48</c:v>
                </c:pt>
                <c:pt idx="4">
                  <c:v>0.52</c:v>
                </c:pt>
                <c:pt idx="5">
                  <c:v>0.3</c:v>
                </c:pt>
                <c:pt idx="6">
                  <c:v>0.54</c:v>
                </c:pt>
                <c:pt idx="7">
                  <c:v>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56576"/>
        <c:axId val="105390848"/>
      </c:barChart>
      <c:catAx>
        <c:axId val="104856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5390848"/>
        <c:crosses val="autoZero"/>
        <c:auto val="1"/>
        <c:lblAlgn val="ctr"/>
        <c:lblOffset val="100"/>
        <c:noMultiLvlLbl val="0"/>
      </c:catAx>
      <c:valAx>
        <c:axId val="105390848"/>
        <c:scaling>
          <c:orientation val="minMax"/>
          <c:max val="0.9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4856576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IS!$C$4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IS!$B$5:$B$12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IS!$C$5:$C$12</c:f>
              <c:numCache>
                <c:formatCode>#,##0</c:formatCode>
                <c:ptCount val="8"/>
                <c:pt idx="0">
                  <c:v>320</c:v>
                </c:pt>
                <c:pt idx="1">
                  <c:v>348</c:v>
                </c:pt>
                <c:pt idx="2">
                  <c:v>388</c:v>
                </c:pt>
                <c:pt idx="3">
                  <c:v>423</c:v>
                </c:pt>
                <c:pt idx="4">
                  <c:v>453</c:v>
                </c:pt>
                <c:pt idx="5">
                  <c:v>511</c:v>
                </c:pt>
                <c:pt idx="6">
                  <c:v>585</c:v>
                </c:pt>
                <c:pt idx="7">
                  <c:v>648</c:v>
                </c:pt>
              </c:numCache>
            </c:numRef>
          </c:val>
        </c:ser>
        <c:ser>
          <c:idx val="1"/>
          <c:order val="1"/>
          <c:tx>
            <c:strRef>
              <c:f>IS!$D$4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IS!$B$5:$B$12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IS!$D$5:$D$12</c:f>
              <c:numCache>
                <c:formatCode>#,##0</c:formatCode>
                <c:ptCount val="8"/>
                <c:pt idx="0">
                  <c:v>320</c:v>
                </c:pt>
                <c:pt idx="1">
                  <c:v>348</c:v>
                </c:pt>
                <c:pt idx="2">
                  <c:v>391</c:v>
                </c:pt>
                <c:pt idx="3">
                  <c:v>425</c:v>
                </c:pt>
                <c:pt idx="4">
                  <c:v>459</c:v>
                </c:pt>
                <c:pt idx="5">
                  <c:v>516</c:v>
                </c:pt>
                <c:pt idx="6">
                  <c:v>591</c:v>
                </c:pt>
                <c:pt idx="7">
                  <c:v>635</c:v>
                </c:pt>
              </c:numCache>
            </c:numRef>
          </c:val>
        </c:ser>
        <c:ser>
          <c:idx val="2"/>
          <c:order val="2"/>
          <c:tx>
            <c:strRef>
              <c:f>IS!$E$4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IS!$B$5:$B$12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IS!$E$5:$E$12</c:f>
              <c:numCache>
                <c:formatCode>#,##0</c:formatCode>
                <c:ptCount val="8"/>
                <c:pt idx="0">
                  <c:v>320</c:v>
                </c:pt>
                <c:pt idx="1">
                  <c:v>348</c:v>
                </c:pt>
                <c:pt idx="2">
                  <c:v>388</c:v>
                </c:pt>
                <c:pt idx="3">
                  <c:v>421</c:v>
                </c:pt>
                <c:pt idx="4">
                  <c:v>451</c:v>
                </c:pt>
                <c:pt idx="5">
                  <c:v>520</c:v>
                </c:pt>
                <c:pt idx="6">
                  <c:v>595</c:v>
                </c:pt>
                <c:pt idx="7">
                  <c:v>635</c:v>
                </c:pt>
              </c:numCache>
            </c:numRef>
          </c:val>
        </c:ser>
        <c:ser>
          <c:idx val="3"/>
          <c:order val="3"/>
          <c:tx>
            <c:strRef>
              <c:f>IS!$F$4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IS!$B$5:$B$12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IS!$F$5:$F$12</c:f>
              <c:numCache>
                <c:formatCode>#,##0</c:formatCode>
                <c:ptCount val="8"/>
                <c:pt idx="0">
                  <c:v>318</c:v>
                </c:pt>
                <c:pt idx="1">
                  <c:v>346</c:v>
                </c:pt>
                <c:pt idx="2">
                  <c:v>396</c:v>
                </c:pt>
                <c:pt idx="3">
                  <c:v>428</c:v>
                </c:pt>
                <c:pt idx="4">
                  <c:v>454</c:v>
                </c:pt>
                <c:pt idx="5">
                  <c:v>516</c:v>
                </c:pt>
                <c:pt idx="6">
                  <c:v>591</c:v>
                </c:pt>
                <c:pt idx="7">
                  <c:v>635</c:v>
                </c:pt>
              </c:numCache>
            </c:numRef>
          </c:val>
        </c:ser>
        <c:ser>
          <c:idx val="4"/>
          <c:order val="4"/>
          <c:tx>
            <c:strRef>
              <c:f>IS!$G$4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IS!$B$5:$B$12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IS!$G$5:$G$12</c:f>
              <c:numCache>
                <c:formatCode>#,##0</c:formatCode>
                <c:ptCount val="8"/>
                <c:pt idx="0">
                  <c:v>320</c:v>
                </c:pt>
                <c:pt idx="1">
                  <c:v>348</c:v>
                </c:pt>
                <c:pt idx="2">
                  <c:v>388</c:v>
                </c:pt>
                <c:pt idx="3">
                  <c:v>423</c:v>
                </c:pt>
                <c:pt idx="4">
                  <c:v>453</c:v>
                </c:pt>
                <c:pt idx="5">
                  <c:v>523</c:v>
                </c:pt>
                <c:pt idx="6">
                  <c:v>591</c:v>
                </c:pt>
                <c:pt idx="7">
                  <c:v>635</c:v>
                </c:pt>
              </c:numCache>
            </c:numRef>
          </c:val>
        </c:ser>
        <c:ser>
          <c:idx val="5"/>
          <c:order val="5"/>
          <c:tx>
            <c:strRef>
              <c:f>IS!$H$4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IS!$B$5:$B$12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IS!$H$5:$H$12</c:f>
              <c:numCache>
                <c:formatCode>#,##0</c:formatCode>
                <c:ptCount val="8"/>
                <c:pt idx="0">
                  <c:v>320</c:v>
                </c:pt>
                <c:pt idx="1">
                  <c:v>348</c:v>
                </c:pt>
                <c:pt idx="2">
                  <c:v>390</c:v>
                </c:pt>
                <c:pt idx="3">
                  <c:v>421</c:v>
                </c:pt>
                <c:pt idx="4">
                  <c:v>451</c:v>
                </c:pt>
                <c:pt idx="5">
                  <c:v>514</c:v>
                </c:pt>
                <c:pt idx="6">
                  <c:v>588</c:v>
                </c:pt>
                <c:pt idx="7">
                  <c:v>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60928"/>
        <c:axId val="106862464"/>
      </c:barChart>
      <c:catAx>
        <c:axId val="106860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6862464"/>
        <c:crosses val="autoZero"/>
        <c:auto val="1"/>
        <c:lblAlgn val="ctr"/>
        <c:lblOffset val="100"/>
        <c:noMultiLvlLbl val="0"/>
      </c:catAx>
      <c:valAx>
        <c:axId val="106862464"/>
        <c:scaling>
          <c:orientation val="minMax"/>
          <c:max val="700"/>
          <c:min val="2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6860928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IS!$C$14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IS!$B$15:$B$22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IS!$C$15:$C$22</c:f>
              <c:numCache>
                <c:formatCode>#,##0</c:formatCode>
                <c:ptCount val="8"/>
                <c:pt idx="0">
                  <c:v>220</c:v>
                </c:pt>
                <c:pt idx="1">
                  <c:v>244</c:v>
                </c:pt>
                <c:pt idx="2">
                  <c:v>277</c:v>
                </c:pt>
                <c:pt idx="3">
                  <c:v>311</c:v>
                </c:pt>
                <c:pt idx="4">
                  <c:v>342</c:v>
                </c:pt>
                <c:pt idx="5">
                  <c:v>405</c:v>
                </c:pt>
                <c:pt idx="6">
                  <c:v>476</c:v>
                </c:pt>
                <c:pt idx="7">
                  <c:v>534</c:v>
                </c:pt>
              </c:numCache>
            </c:numRef>
          </c:val>
        </c:ser>
        <c:ser>
          <c:idx val="1"/>
          <c:order val="1"/>
          <c:tx>
            <c:strRef>
              <c:f>IS!$D$14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IS!$B$15:$B$22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IS!$D$15:$D$22</c:f>
              <c:numCache>
                <c:formatCode>#,##0</c:formatCode>
                <c:ptCount val="8"/>
                <c:pt idx="0">
                  <c:v>220</c:v>
                </c:pt>
                <c:pt idx="1">
                  <c:v>242</c:v>
                </c:pt>
                <c:pt idx="2">
                  <c:v>281</c:v>
                </c:pt>
                <c:pt idx="3">
                  <c:v>311</c:v>
                </c:pt>
                <c:pt idx="4">
                  <c:v>337</c:v>
                </c:pt>
                <c:pt idx="5">
                  <c:v>394</c:v>
                </c:pt>
                <c:pt idx="6">
                  <c:v>467</c:v>
                </c:pt>
                <c:pt idx="7">
                  <c:v>510</c:v>
                </c:pt>
              </c:numCache>
            </c:numRef>
          </c:val>
        </c:ser>
        <c:ser>
          <c:idx val="2"/>
          <c:order val="2"/>
          <c:tx>
            <c:strRef>
              <c:f>IS!$E$14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IS!$B$15:$B$22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IS!$E$15:$E$22</c:f>
              <c:numCache>
                <c:formatCode>#,##0</c:formatCode>
                <c:ptCount val="8"/>
                <c:pt idx="0">
                  <c:v>221</c:v>
                </c:pt>
                <c:pt idx="1">
                  <c:v>239</c:v>
                </c:pt>
                <c:pt idx="2">
                  <c:v>275</c:v>
                </c:pt>
                <c:pt idx="3">
                  <c:v>307</c:v>
                </c:pt>
                <c:pt idx="4">
                  <c:v>335</c:v>
                </c:pt>
                <c:pt idx="5">
                  <c:v>402</c:v>
                </c:pt>
                <c:pt idx="6">
                  <c:v>481</c:v>
                </c:pt>
                <c:pt idx="7">
                  <c:v>525</c:v>
                </c:pt>
              </c:numCache>
            </c:numRef>
          </c:val>
        </c:ser>
        <c:ser>
          <c:idx val="3"/>
          <c:order val="3"/>
          <c:tx>
            <c:strRef>
              <c:f>IS!$F$14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IS!$B$15:$B$22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IS!$F$15:$F$22</c:f>
              <c:numCache>
                <c:formatCode>#,##0</c:formatCode>
                <c:ptCount val="8"/>
                <c:pt idx="0">
                  <c:v>222</c:v>
                </c:pt>
                <c:pt idx="1">
                  <c:v>239</c:v>
                </c:pt>
                <c:pt idx="2">
                  <c:v>279</c:v>
                </c:pt>
                <c:pt idx="3">
                  <c:v>314</c:v>
                </c:pt>
                <c:pt idx="4">
                  <c:v>338</c:v>
                </c:pt>
                <c:pt idx="5">
                  <c:v>401</c:v>
                </c:pt>
                <c:pt idx="6">
                  <c:v>474</c:v>
                </c:pt>
                <c:pt idx="7">
                  <c:v>518</c:v>
                </c:pt>
              </c:numCache>
            </c:numRef>
          </c:val>
        </c:ser>
        <c:ser>
          <c:idx val="4"/>
          <c:order val="4"/>
          <c:tx>
            <c:strRef>
              <c:f>IS!$G$14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IS!$B$15:$B$22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IS!$G$15:$G$22</c:f>
              <c:numCache>
                <c:formatCode>#,##0</c:formatCode>
                <c:ptCount val="8"/>
                <c:pt idx="0">
                  <c:v>220</c:v>
                </c:pt>
                <c:pt idx="1">
                  <c:v>243</c:v>
                </c:pt>
                <c:pt idx="2">
                  <c:v>279</c:v>
                </c:pt>
                <c:pt idx="3">
                  <c:v>311</c:v>
                </c:pt>
                <c:pt idx="4">
                  <c:v>341</c:v>
                </c:pt>
                <c:pt idx="5">
                  <c:v>413</c:v>
                </c:pt>
                <c:pt idx="6">
                  <c:v>481</c:v>
                </c:pt>
                <c:pt idx="7">
                  <c:v>526</c:v>
                </c:pt>
              </c:numCache>
            </c:numRef>
          </c:val>
        </c:ser>
        <c:ser>
          <c:idx val="5"/>
          <c:order val="5"/>
          <c:tx>
            <c:strRef>
              <c:f>IS!$H$14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IS!$B$15:$B$22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IS!$H$15:$H$22</c:f>
              <c:numCache>
                <c:formatCode>#,##0</c:formatCode>
                <c:ptCount val="8"/>
                <c:pt idx="0">
                  <c:v>220</c:v>
                </c:pt>
                <c:pt idx="1">
                  <c:v>247</c:v>
                </c:pt>
                <c:pt idx="2">
                  <c:v>284</c:v>
                </c:pt>
                <c:pt idx="3">
                  <c:v>318</c:v>
                </c:pt>
                <c:pt idx="4">
                  <c:v>349</c:v>
                </c:pt>
                <c:pt idx="5">
                  <c:v>408</c:v>
                </c:pt>
                <c:pt idx="6">
                  <c:v>478</c:v>
                </c:pt>
                <c:pt idx="7">
                  <c:v>517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43168"/>
        <c:axId val="105544704"/>
      </c:barChart>
      <c:catAx>
        <c:axId val="105543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5544704"/>
        <c:crosses val="autoZero"/>
        <c:auto val="1"/>
        <c:lblAlgn val="ctr"/>
        <c:lblOffset val="100"/>
        <c:noMultiLvlLbl val="0"/>
      </c:catAx>
      <c:valAx>
        <c:axId val="105544704"/>
        <c:scaling>
          <c:orientation val="minMax"/>
          <c:max val="550"/>
          <c:min val="2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5543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 and share price'!$C$14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'PE and share price'!$B$15:$B$22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price'!$C$15:$C$22</c:f>
              <c:numCache>
                <c:formatCode>_(* #,##0.00_);_(* \(#,##0.00\);_(* "-"??_);_(@_)</c:formatCode>
                <c:ptCount val="8"/>
                <c:pt idx="0">
                  <c:v>2.5499999999999998</c:v>
                </c:pt>
                <c:pt idx="1">
                  <c:v>2.5499999999999998</c:v>
                </c:pt>
                <c:pt idx="2">
                  <c:v>2.77</c:v>
                </c:pt>
                <c:pt idx="3">
                  <c:v>2.82</c:v>
                </c:pt>
                <c:pt idx="4">
                  <c:v>2.4900000000000002</c:v>
                </c:pt>
                <c:pt idx="5">
                  <c:v>2.91</c:v>
                </c:pt>
                <c:pt idx="6">
                  <c:v>6.37</c:v>
                </c:pt>
                <c:pt idx="7">
                  <c:v>3.14</c:v>
                </c:pt>
              </c:numCache>
            </c:numRef>
          </c:val>
        </c:ser>
        <c:ser>
          <c:idx val="1"/>
          <c:order val="1"/>
          <c:tx>
            <c:strRef>
              <c:f>'PE and share price'!$D$14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'PE and share price'!$B$15:$B$22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price'!$D$15:$D$22</c:f>
              <c:numCache>
                <c:formatCode>_(* #,##0.00_);_(* \(#,##0.00\);_(* "-"??_);_(@_)</c:formatCode>
                <c:ptCount val="8"/>
                <c:pt idx="0">
                  <c:v>2.69</c:v>
                </c:pt>
                <c:pt idx="1">
                  <c:v>2.74</c:v>
                </c:pt>
                <c:pt idx="2">
                  <c:v>2.67</c:v>
                </c:pt>
                <c:pt idx="3">
                  <c:v>2.5299999999999998</c:v>
                </c:pt>
                <c:pt idx="4">
                  <c:v>2.63</c:v>
                </c:pt>
                <c:pt idx="5">
                  <c:v>2.58</c:v>
                </c:pt>
                <c:pt idx="6">
                  <c:v>1.77</c:v>
                </c:pt>
                <c:pt idx="7">
                  <c:v>1.88</c:v>
                </c:pt>
              </c:numCache>
            </c:numRef>
          </c:val>
        </c:ser>
        <c:ser>
          <c:idx val="2"/>
          <c:order val="2"/>
          <c:tx>
            <c:strRef>
              <c:f>'PE and share price'!$E$14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'PE and share price'!$B$15:$B$22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price'!$E$15:$E$22</c:f>
              <c:numCache>
                <c:formatCode>_(* #,##0.00_);_(* \(#,##0.00\);_(* "-"??_);_(@_)</c:formatCode>
                <c:ptCount val="8"/>
                <c:pt idx="0">
                  <c:v>2.6</c:v>
                </c:pt>
                <c:pt idx="1">
                  <c:v>1.78</c:v>
                </c:pt>
                <c:pt idx="2">
                  <c:v>2.79</c:v>
                </c:pt>
                <c:pt idx="3">
                  <c:v>1.97</c:v>
                </c:pt>
                <c:pt idx="4">
                  <c:v>2.0699999999999998</c:v>
                </c:pt>
                <c:pt idx="5">
                  <c:v>2.33</c:v>
                </c:pt>
                <c:pt idx="6">
                  <c:v>1.55</c:v>
                </c:pt>
                <c:pt idx="7">
                  <c:v>1.08</c:v>
                </c:pt>
              </c:numCache>
            </c:numRef>
          </c:val>
        </c:ser>
        <c:ser>
          <c:idx val="3"/>
          <c:order val="3"/>
          <c:tx>
            <c:strRef>
              <c:f>'PE and share price'!$F$14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'PE and share price'!$B$15:$B$22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price'!$F$15:$F$22</c:f>
              <c:numCache>
                <c:formatCode>_(* #,##0.00_);_(* \(#,##0.00\);_(* "-"??_);_(@_)</c:formatCode>
                <c:ptCount val="8"/>
                <c:pt idx="0">
                  <c:v>1.99</c:v>
                </c:pt>
                <c:pt idx="1">
                  <c:v>3.1</c:v>
                </c:pt>
                <c:pt idx="2">
                  <c:v>3.37</c:v>
                </c:pt>
                <c:pt idx="3">
                  <c:v>2.64</c:v>
                </c:pt>
                <c:pt idx="4">
                  <c:v>2.57</c:v>
                </c:pt>
                <c:pt idx="5">
                  <c:v>3.79</c:v>
                </c:pt>
                <c:pt idx="6">
                  <c:v>2.72</c:v>
                </c:pt>
                <c:pt idx="7">
                  <c:v>1.69</c:v>
                </c:pt>
              </c:numCache>
            </c:numRef>
          </c:val>
        </c:ser>
        <c:ser>
          <c:idx val="4"/>
          <c:order val="4"/>
          <c:tx>
            <c:strRef>
              <c:f>'PE and share price'!$G$14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'PE and share price'!$B$15:$B$22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price'!$G$15:$G$22</c:f>
              <c:numCache>
                <c:formatCode>_(* #,##0.00_);_(* \(#,##0.00\);_(* "-"??_);_(@_)</c:formatCode>
                <c:ptCount val="8"/>
                <c:pt idx="0">
                  <c:v>2.4500000000000002</c:v>
                </c:pt>
                <c:pt idx="1">
                  <c:v>2.97</c:v>
                </c:pt>
                <c:pt idx="2">
                  <c:v>3.13</c:v>
                </c:pt>
                <c:pt idx="3">
                  <c:v>2.36</c:v>
                </c:pt>
                <c:pt idx="4">
                  <c:v>1.64</c:v>
                </c:pt>
                <c:pt idx="5">
                  <c:v>1.06</c:v>
                </c:pt>
                <c:pt idx="6">
                  <c:v>1.0900000000000001</c:v>
                </c:pt>
                <c:pt idx="7">
                  <c:v>0.72</c:v>
                </c:pt>
              </c:numCache>
            </c:numRef>
          </c:val>
        </c:ser>
        <c:ser>
          <c:idx val="5"/>
          <c:order val="5"/>
          <c:tx>
            <c:strRef>
              <c:f>'PE and share price'!$H$14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'PE and share price'!$B$15:$B$22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price'!$H$15:$H$22</c:f>
              <c:numCache>
                <c:formatCode>_(* #,##0.00_);_(* \(#,##0.00\);_(* "-"??_);_(@_)</c:formatCode>
                <c:ptCount val="8"/>
                <c:pt idx="0">
                  <c:v>4.93</c:v>
                </c:pt>
                <c:pt idx="1">
                  <c:v>2.97</c:v>
                </c:pt>
                <c:pt idx="2">
                  <c:v>3.13</c:v>
                </c:pt>
                <c:pt idx="3">
                  <c:v>2.34</c:v>
                </c:pt>
                <c:pt idx="4">
                  <c:v>1.71</c:v>
                </c:pt>
                <c:pt idx="5">
                  <c:v>2.1800000000000002</c:v>
                </c:pt>
                <c:pt idx="6">
                  <c:v>1.03</c:v>
                </c:pt>
                <c:pt idx="7">
                  <c:v>1.48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32000"/>
        <c:axId val="104433536"/>
      </c:barChart>
      <c:catAx>
        <c:axId val="10443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433536"/>
        <c:crosses val="autoZero"/>
        <c:auto val="1"/>
        <c:lblAlgn val="ctr"/>
        <c:lblOffset val="100"/>
        <c:noMultiLvlLbl val="0"/>
      </c:catAx>
      <c:valAx>
        <c:axId val="1044335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04432000"/>
        <c:crosses val="autoZero"/>
        <c:crossBetween val="between"/>
        <c:majorUnit val="4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IS!$C$24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IS!$B$25:$B$32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IS!$C$25:$C$32</c:f>
              <c:numCache>
                <c:formatCode>#,##0</c:formatCode>
                <c:ptCount val="8"/>
                <c:pt idx="0">
                  <c:v>67</c:v>
                </c:pt>
                <c:pt idx="1">
                  <c:v>65</c:v>
                </c:pt>
                <c:pt idx="2">
                  <c:v>69</c:v>
                </c:pt>
                <c:pt idx="3">
                  <c:v>65.5</c:v>
                </c:pt>
                <c:pt idx="4">
                  <c:v>63</c:v>
                </c:pt>
                <c:pt idx="5">
                  <c:v>52</c:v>
                </c:pt>
                <c:pt idx="6">
                  <c:v>49</c:v>
                </c:pt>
                <c:pt idx="7">
                  <c:v>50</c:v>
                </c:pt>
              </c:numCache>
            </c:numRef>
          </c:val>
        </c:ser>
        <c:ser>
          <c:idx val="1"/>
          <c:order val="1"/>
          <c:tx>
            <c:strRef>
              <c:f>IS!$D$24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IS!$B$25:$B$32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IS!$D$25:$D$32</c:f>
              <c:numCache>
                <c:formatCode>#,##0</c:formatCode>
                <c:ptCount val="8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67.3</c:v>
                </c:pt>
                <c:pt idx="4">
                  <c:v>71</c:v>
                </c:pt>
                <c:pt idx="5">
                  <c:v>67</c:v>
                </c:pt>
                <c:pt idx="6">
                  <c:v>62</c:v>
                </c:pt>
                <c:pt idx="7">
                  <c:v>62</c:v>
                </c:pt>
              </c:numCache>
            </c:numRef>
          </c:val>
        </c:ser>
        <c:ser>
          <c:idx val="2"/>
          <c:order val="2"/>
          <c:tx>
            <c:strRef>
              <c:f>IS!$E$24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IS!$B$25:$B$32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IS!$E$25:$E$32</c:f>
              <c:numCache>
                <c:formatCode>#,##0</c:formatCode>
                <c:ptCount val="8"/>
                <c:pt idx="0">
                  <c:v>64</c:v>
                </c:pt>
                <c:pt idx="1">
                  <c:v>71</c:v>
                </c:pt>
                <c:pt idx="2">
                  <c:v>72</c:v>
                </c:pt>
                <c:pt idx="3">
                  <c:v>68.3</c:v>
                </c:pt>
                <c:pt idx="4">
                  <c:v>67</c:v>
                </c:pt>
                <c:pt idx="5">
                  <c:v>66</c:v>
                </c:pt>
                <c:pt idx="6">
                  <c:v>54</c:v>
                </c:pt>
                <c:pt idx="7">
                  <c:v>40</c:v>
                </c:pt>
              </c:numCache>
            </c:numRef>
          </c:val>
        </c:ser>
        <c:ser>
          <c:idx val="3"/>
          <c:order val="3"/>
          <c:tx>
            <c:strRef>
              <c:f>IS!$F$24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IS!$B$25:$B$32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IS!$F$25:$F$32</c:f>
              <c:numCache>
                <c:formatCode>#,##0</c:formatCode>
                <c:ptCount val="8"/>
                <c:pt idx="0">
                  <c:v>59</c:v>
                </c:pt>
                <c:pt idx="1">
                  <c:v>69</c:v>
                </c:pt>
                <c:pt idx="2">
                  <c:v>74</c:v>
                </c:pt>
                <c:pt idx="3">
                  <c:v>66.7</c:v>
                </c:pt>
                <c:pt idx="4">
                  <c:v>66</c:v>
                </c:pt>
                <c:pt idx="5">
                  <c:v>60</c:v>
                </c:pt>
                <c:pt idx="6">
                  <c:v>56</c:v>
                </c:pt>
                <c:pt idx="7">
                  <c:v>51</c:v>
                </c:pt>
              </c:numCache>
            </c:numRef>
          </c:val>
        </c:ser>
        <c:ser>
          <c:idx val="4"/>
          <c:order val="4"/>
          <c:tx>
            <c:strRef>
              <c:f>IS!$G$24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IS!$B$25:$B$32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IS!$G$25:$G$32</c:f>
              <c:numCache>
                <c:formatCode>#,##0</c:formatCode>
                <c:ptCount val="8"/>
                <c:pt idx="0">
                  <c:v>67</c:v>
                </c:pt>
                <c:pt idx="1">
                  <c:v>68</c:v>
                </c:pt>
                <c:pt idx="2">
                  <c:v>70</c:v>
                </c:pt>
                <c:pt idx="3">
                  <c:v>67.3</c:v>
                </c:pt>
                <c:pt idx="4">
                  <c:v>63</c:v>
                </c:pt>
                <c:pt idx="5">
                  <c:v>55</c:v>
                </c:pt>
                <c:pt idx="6">
                  <c:v>49</c:v>
                </c:pt>
                <c:pt idx="7">
                  <c:v>43</c:v>
                </c:pt>
              </c:numCache>
            </c:numRef>
          </c:val>
        </c:ser>
        <c:ser>
          <c:idx val="5"/>
          <c:order val="5"/>
          <c:tx>
            <c:strRef>
              <c:f>IS!$H$24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IS!$B$25:$B$32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IS!$H$25:$H$32</c:f>
              <c:numCache>
                <c:formatCode>#,##0</c:formatCode>
                <c:ptCount val="8"/>
                <c:pt idx="0">
                  <c:v>70</c:v>
                </c:pt>
                <c:pt idx="1">
                  <c:v>64</c:v>
                </c:pt>
                <c:pt idx="2">
                  <c:v>65</c:v>
                </c:pt>
                <c:pt idx="3">
                  <c:v>56.2</c:v>
                </c:pt>
                <c:pt idx="4">
                  <c:v>51</c:v>
                </c:pt>
                <c:pt idx="5">
                  <c:v>50</c:v>
                </c:pt>
                <c:pt idx="6">
                  <c:v>48</c:v>
                </c:pt>
                <c:pt idx="7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50816"/>
        <c:axId val="105660800"/>
      </c:barChart>
      <c:catAx>
        <c:axId val="105650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5660800"/>
        <c:crosses val="autoZero"/>
        <c:auto val="1"/>
        <c:lblAlgn val="ctr"/>
        <c:lblOffset val="100"/>
        <c:noMultiLvlLbl val="0"/>
      </c:catAx>
      <c:valAx>
        <c:axId val="105660800"/>
        <c:scaling>
          <c:orientation val="minMax"/>
          <c:min val="3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5650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IS!$C$34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IS!$B$35:$B$42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IS!$C$35:$C$42</c:f>
              <c:numCache>
                <c:formatCode>#,##0</c:formatCode>
                <c:ptCount val="8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-3</c:v>
                </c:pt>
                <c:pt idx="4">
                  <c:v>1</c:v>
                </c:pt>
                <c:pt idx="5">
                  <c:v>9</c:v>
                </c:pt>
                <c:pt idx="6">
                  <c:v>67</c:v>
                </c:pt>
                <c:pt idx="7">
                  <c:v>24</c:v>
                </c:pt>
              </c:numCache>
            </c:numRef>
          </c:val>
        </c:ser>
        <c:ser>
          <c:idx val="1"/>
          <c:order val="1"/>
          <c:tx>
            <c:strRef>
              <c:f>IS!$D$34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IS!$B$35:$B$42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IS!$D$35:$D$42</c:f>
              <c:numCache>
                <c:formatCode>#,##0</c:formatCode>
                <c:ptCount val="8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-1</c:v>
                </c:pt>
                <c:pt idx="4">
                  <c:v>-2</c:v>
                </c:pt>
                <c:pt idx="5">
                  <c:v>-6</c:v>
                </c:pt>
                <c:pt idx="6">
                  <c:v>-4</c:v>
                </c:pt>
                <c:pt idx="7">
                  <c:v>-4</c:v>
                </c:pt>
              </c:numCache>
            </c:numRef>
          </c:val>
        </c:ser>
        <c:ser>
          <c:idx val="2"/>
          <c:order val="2"/>
          <c:tx>
            <c:strRef>
              <c:f>IS!$E$34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IS!$B$35:$B$42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IS!$E$35:$E$42</c:f>
              <c:numCache>
                <c:formatCode>#,##0</c:formatCode>
                <c:ptCount val="8"/>
                <c:pt idx="0">
                  <c:v>16</c:v>
                </c:pt>
                <c:pt idx="1">
                  <c:v>-10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-6</c:v>
                </c:pt>
                <c:pt idx="6">
                  <c:v>-10</c:v>
                </c:pt>
                <c:pt idx="7">
                  <c:v>1</c:v>
                </c:pt>
              </c:numCache>
            </c:numRef>
          </c:val>
        </c:ser>
        <c:ser>
          <c:idx val="3"/>
          <c:order val="3"/>
          <c:tx>
            <c:strRef>
              <c:f>IS!$F$34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IS!$B$35:$B$42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IS!$F$35:$F$42</c:f>
              <c:numCache>
                <c:formatCode>#,##0</c:formatCode>
                <c:ptCount val="8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6</c:v>
                </c:pt>
                <c:pt idx="6">
                  <c:v>-3</c:v>
                </c:pt>
                <c:pt idx="7">
                  <c:v>-3</c:v>
                </c:pt>
              </c:numCache>
            </c:numRef>
          </c:val>
        </c:ser>
        <c:ser>
          <c:idx val="4"/>
          <c:order val="4"/>
          <c:tx>
            <c:strRef>
              <c:f>IS!$G$34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IS!$B$35:$B$42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IS!$G$35:$G$42</c:f>
              <c:numCache>
                <c:formatCode>#,##0</c:formatCode>
                <c:ptCount val="8"/>
                <c:pt idx="0">
                  <c:v>10</c:v>
                </c:pt>
                <c:pt idx="1">
                  <c:v>-1</c:v>
                </c:pt>
                <c:pt idx="2">
                  <c:v>-1</c:v>
                </c:pt>
                <c:pt idx="3">
                  <c:v>-2</c:v>
                </c:pt>
                <c:pt idx="4">
                  <c:v>0</c:v>
                </c:pt>
                <c:pt idx="5">
                  <c:v>-13</c:v>
                </c:pt>
                <c:pt idx="6">
                  <c:v>-2</c:v>
                </c:pt>
                <c:pt idx="7">
                  <c:v>-1</c:v>
                </c:pt>
              </c:numCache>
            </c:numRef>
          </c:val>
        </c:ser>
        <c:ser>
          <c:idx val="5"/>
          <c:order val="5"/>
          <c:tx>
            <c:strRef>
              <c:f>IS!$H$34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IS!$B$35:$B$42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IS!$H$35:$H$42</c:f>
              <c:numCache>
                <c:formatCode>#,##0</c:formatCode>
                <c:ptCount val="8"/>
                <c:pt idx="0">
                  <c:v>29</c:v>
                </c:pt>
                <c:pt idx="1">
                  <c:v>-1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-3</c:v>
                </c:pt>
                <c:pt idx="6">
                  <c:v>-10</c:v>
                </c:pt>
                <c:pt idx="7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05472"/>
        <c:axId val="105707008"/>
      </c:barChart>
      <c:catAx>
        <c:axId val="105705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05707008"/>
        <c:crosses val="autoZero"/>
        <c:auto val="1"/>
        <c:lblAlgn val="ctr"/>
        <c:lblOffset val="100"/>
        <c:noMultiLvlLbl val="0"/>
      </c:catAx>
      <c:valAx>
        <c:axId val="1057070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5705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IS!$C$44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IS!$B$45:$B$52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IS!$C$45:$C$52</c:f>
              <c:numCache>
                <c:formatCode>#,##0</c:formatCode>
                <c:ptCount val="8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</c:numCache>
            </c:numRef>
          </c:val>
        </c:ser>
        <c:ser>
          <c:idx val="1"/>
          <c:order val="1"/>
          <c:tx>
            <c:strRef>
              <c:f>IS!$D$44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IS!$B$45:$B$52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IS!$D$45:$D$52</c:f>
              <c:numCache>
                <c:formatCode>#,##0</c:formatCode>
                <c:ptCount val="8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0</c:v>
                </c:pt>
                <c:pt idx="4">
                  <c:v>2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</c:numCache>
            </c:numRef>
          </c:val>
        </c:ser>
        <c:ser>
          <c:idx val="2"/>
          <c:order val="2"/>
          <c:tx>
            <c:strRef>
              <c:f>IS!$E$44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IS!$B$45:$B$52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IS!$E$45:$E$52</c:f>
              <c:numCache>
                <c:formatCode>#,##0</c:formatCode>
                <c:ptCount val="8"/>
                <c:pt idx="0">
                  <c:v>-3</c:v>
                </c:pt>
                <c:pt idx="1">
                  <c:v>-3</c:v>
                </c:pt>
                <c:pt idx="2">
                  <c:v>-1</c:v>
                </c:pt>
                <c:pt idx="3">
                  <c:v>-5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</c:numCache>
            </c:numRef>
          </c:val>
        </c:ser>
        <c:ser>
          <c:idx val="3"/>
          <c:order val="3"/>
          <c:tx>
            <c:strRef>
              <c:f>IS!$F$44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IS!$B$45:$B$52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IS!$F$45:$F$52</c:f>
              <c:numCache>
                <c:formatCode>#,##0</c:formatCode>
                <c:ptCount val="8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</c:numCache>
            </c:numRef>
          </c:val>
        </c:ser>
        <c:ser>
          <c:idx val="4"/>
          <c:order val="4"/>
          <c:tx>
            <c:strRef>
              <c:f>IS!$G$44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IS!$B$45:$B$52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IS!$G$45:$G$52</c:f>
              <c:numCache>
                <c:formatCode>#,##0</c:formatCode>
                <c:ptCount val="8"/>
                <c:pt idx="0">
                  <c:v>-6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</c:numCache>
            </c:numRef>
          </c:val>
        </c:ser>
        <c:ser>
          <c:idx val="5"/>
          <c:order val="5"/>
          <c:tx>
            <c:strRef>
              <c:f>IS!$H$44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IS!$B$45:$B$52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IS!$H$45:$H$52</c:f>
              <c:numCache>
                <c:formatCode>#,##0</c:formatCode>
                <c:ptCount val="8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08288"/>
        <c:axId val="108509824"/>
      </c:barChart>
      <c:catAx>
        <c:axId val="108508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509824"/>
        <c:crosses val="autoZero"/>
        <c:auto val="1"/>
        <c:lblAlgn val="ctr"/>
        <c:lblOffset val="100"/>
        <c:noMultiLvlLbl val="0"/>
      </c:catAx>
      <c:valAx>
        <c:axId val="1085098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8508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IS!$C$54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IS!$B$55:$B$62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IS!$C$55:$C$62</c:f>
              <c:numCache>
                <c:formatCode>#,##0</c:formatCode>
                <c:ptCount val="8"/>
                <c:pt idx="0">
                  <c:v>25</c:v>
                </c:pt>
                <c:pt idx="1">
                  <c:v>25</c:v>
                </c:pt>
                <c:pt idx="2">
                  <c:v>28</c:v>
                </c:pt>
                <c:pt idx="3">
                  <c:v>28</c:v>
                </c:pt>
                <c:pt idx="4">
                  <c:v>25</c:v>
                </c:pt>
                <c:pt idx="5">
                  <c:v>29</c:v>
                </c:pt>
                <c:pt idx="6">
                  <c:v>64</c:v>
                </c:pt>
                <c:pt idx="7">
                  <c:v>31</c:v>
                </c:pt>
              </c:numCache>
            </c:numRef>
          </c:val>
        </c:ser>
        <c:ser>
          <c:idx val="1"/>
          <c:order val="1"/>
          <c:tx>
            <c:strRef>
              <c:f>IS!$D$54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IS!$B$55:$B$62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IS!$D$55:$D$62</c:f>
              <c:numCache>
                <c:formatCode>#,##0</c:formatCode>
                <c:ptCount val="8"/>
                <c:pt idx="0">
                  <c:v>27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28</c:v>
                </c:pt>
                <c:pt idx="5">
                  <c:v>27</c:v>
                </c:pt>
                <c:pt idx="6">
                  <c:v>19</c:v>
                </c:pt>
                <c:pt idx="7">
                  <c:v>20</c:v>
                </c:pt>
              </c:numCache>
            </c:numRef>
          </c:val>
        </c:ser>
        <c:ser>
          <c:idx val="2"/>
          <c:order val="2"/>
          <c:tx>
            <c:strRef>
              <c:f>IS!$E$54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IS!$B$55:$B$62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IS!$E$55:$E$62</c:f>
              <c:numCache>
                <c:formatCode>#,##0</c:formatCode>
                <c:ptCount val="8"/>
                <c:pt idx="0">
                  <c:v>26</c:v>
                </c:pt>
                <c:pt idx="1">
                  <c:v>18</c:v>
                </c:pt>
                <c:pt idx="2">
                  <c:v>28</c:v>
                </c:pt>
                <c:pt idx="3">
                  <c:v>21</c:v>
                </c:pt>
                <c:pt idx="4">
                  <c:v>22</c:v>
                </c:pt>
                <c:pt idx="5">
                  <c:v>25</c:v>
                </c:pt>
                <c:pt idx="6">
                  <c:v>17</c:v>
                </c:pt>
                <c:pt idx="7">
                  <c:v>12</c:v>
                </c:pt>
              </c:numCache>
            </c:numRef>
          </c:val>
        </c:ser>
        <c:ser>
          <c:idx val="3"/>
          <c:order val="3"/>
          <c:tx>
            <c:strRef>
              <c:f>IS!$F$54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IS!$B$55:$B$62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IS!$F$55:$F$62</c:f>
              <c:numCache>
                <c:formatCode>#,##0</c:formatCode>
                <c:ptCount val="8"/>
                <c:pt idx="0">
                  <c:v>20</c:v>
                </c:pt>
                <c:pt idx="1">
                  <c:v>31</c:v>
                </c:pt>
                <c:pt idx="2">
                  <c:v>34</c:v>
                </c:pt>
                <c:pt idx="3">
                  <c:v>28</c:v>
                </c:pt>
                <c:pt idx="4">
                  <c:v>27</c:v>
                </c:pt>
                <c:pt idx="5">
                  <c:v>40</c:v>
                </c:pt>
                <c:pt idx="6">
                  <c:v>29</c:v>
                </c:pt>
                <c:pt idx="7">
                  <c:v>18</c:v>
                </c:pt>
              </c:numCache>
            </c:numRef>
          </c:val>
        </c:ser>
        <c:ser>
          <c:idx val="4"/>
          <c:order val="4"/>
          <c:tx>
            <c:strRef>
              <c:f>IS!$G$54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IS!$B$55:$B$62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IS!$G$55:$G$62</c:f>
              <c:numCache>
                <c:formatCode>#,##0</c:formatCode>
                <c:ptCount val="8"/>
                <c:pt idx="0">
                  <c:v>25</c:v>
                </c:pt>
                <c:pt idx="1">
                  <c:v>30</c:v>
                </c:pt>
                <c:pt idx="2">
                  <c:v>31</c:v>
                </c:pt>
                <c:pt idx="3">
                  <c:v>24</c:v>
                </c:pt>
                <c:pt idx="4">
                  <c:v>16</c:v>
                </c:pt>
                <c:pt idx="5">
                  <c:v>10</c:v>
                </c:pt>
                <c:pt idx="6">
                  <c:v>11</c:v>
                </c:pt>
                <c:pt idx="7">
                  <c:v>7</c:v>
                </c:pt>
              </c:numCache>
            </c:numRef>
          </c:val>
        </c:ser>
        <c:ser>
          <c:idx val="5"/>
          <c:order val="5"/>
          <c:tx>
            <c:strRef>
              <c:f>IS!$H$54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IS!$B$55:$B$62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IS!$H$55:$H$62</c:f>
              <c:numCache>
                <c:formatCode>#,##0</c:formatCode>
                <c:ptCount val="8"/>
                <c:pt idx="0">
                  <c:v>49</c:v>
                </c:pt>
                <c:pt idx="1">
                  <c:v>30</c:v>
                </c:pt>
                <c:pt idx="2">
                  <c:v>31</c:v>
                </c:pt>
                <c:pt idx="3">
                  <c:v>23</c:v>
                </c:pt>
                <c:pt idx="4">
                  <c:v>18</c:v>
                </c:pt>
                <c:pt idx="5">
                  <c:v>23</c:v>
                </c:pt>
                <c:pt idx="6">
                  <c:v>11</c:v>
                </c:pt>
                <c:pt idx="7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38976"/>
        <c:axId val="107044864"/>
      </c:barChart>
      <c:catAx>
        <c:axId val="10703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7044864"/>
        <c:crosses val="autoZero"/>
        <c:auto val="1"/>
        <c:lblAlgn val="ctr"/>
        <c:lblOffset val="100"/>
        <c:noMultiLvlLbl val="0"/>
      </c:catAx>
      <c:valAx>
        <c:axId val="1070448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7038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IS!$C$64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IS!$B$75:$B$82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IS!$C$75:$C$82</c:f>
              <c:numCache>
                <c:formatCode>0%</c:formatCode>
                <c:ptCount val="8"/>
                <c:pt idx="0">
                  <c:v>0.20937500000000001</c:v>
                </c:pt>
                <c:pt idx="1">
                  <c:v>0.18678160919540229</c:v>
                </c:pt>
                <c:pt idx="2">
                  <c:v>0.17783505154639176</c:v>
                </c:pt>
                <c:pt idx="3">
                  <c:v>0.15484633569739953</c:v>
                </c:pt>
                <c:pt idx="4">
                  <c:v>0.13907284768211919</c:v>
                </c:pt>
                <c:pt idx="5">
                  <c:v>0.10176125244618395</c:v>
                </c:pt>
                <c:pt idx="6">
                  <c:v>8.3760683760683755E-2</c:v>
                </c:pt>
                <c:pt idx="7">
                  <c:v>7.716049382716049E-2</c:v>
                </c:pt>
              </c:numCache>
            </c:numRef>
          </c:val>
        </c:ser>
        <c:ser>
          <c:idx val="1"/>
          <c:order val="1"/>
          <c:tx>
            <c:strRef>
              <c:f>IS!$D$64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IS!$B$75:$B$82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IS!$D$75:$D$82</c:f>
              <c:numCache>
                <c:formatCode>0%</c:formatCode>
                <c:ptCount val="8"/>
                <c:pt idx="0">
                  <c:v>0.20937500000000001</c:v>
                </c:pt>
                <c:pt idx="1">
                  <c:v>0.19252873563218389</c:v>
                </c:pt>
                <c:pt idx="2">
                  <c:v>0.17135549872122763</c:v>
                </c:pt>
                <c:pt idx="3">
                  <c:v>0.15835294117647059</c:v>
                </c:pt>
                <c:pt idx="4">
                  <c:v>0.15468409586056645</c:v>
                </c:pt>
                <c:pt idx="5">
                  <c:v>0.12984496124031009</c:v>
                </c:pt>
                <c:pt idx="6">
                  <c:v>0.10490693739424704</c:v>
                </c:pt>
                <c:pt idx="7">
                  <c:v>9.763779527559055E-2</c:v>
                </c:pt>
              </c:numCache>
            </c:numRef>
          </c:val>
        </c:ser>
        <c:ser>
          <c:idx val="2"/>
          <c:order val="2"/>
          <c:tx>
            <c:strRef>
              <c:f>IS!$E$64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IS!$B$75:$B$82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IS!$E$75:$E$82</c:f>
              <c:numCache>
                <c:formatCode>0%</c:formatCode>
                <c:ptCount val="8"/>
                <c:pt idx="0">
                  <c:v>0.2</c:v>
                </c:pt>
                <c:pt idx="1">
                  <c:v>0.20402298850574713</c:v>
                </c:pt>
                <c:pt idx="2">
                  <c:v>0.18556701030927836</c:v>
                </c:pt>
                <c:pt idx="3">
                  <c:v>0.16223277909738718</c:v>
                </c:pt>
                <c:pt idx="4">
                  <c:v>0.14855875831485588</c:v>
                </c:pt>
                <c:pt idx="5">
                  <c:v>0.12692307692307692</c:v>
                </c:pt>
                <c:pt idx="6">
                  <c:v>9.07563025210084E-2</c:v>
                </c:pt>
                <c:pt idx="7">
                  <c:v>6.2992125984251968E-2</c:v>
                </c:pt>
              </c:numCache>
            </c:numRef>
          </c:val>
        </c:ser>
        <c:ser>
          <c:idx val="3"/>
          <c:order val="3"/>
          <c:tx>
            <c:strRef>
              <c:f>IS!$F$64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IS!$B$75:$B$82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IS!$F$75:$F$82</c:f>
              <c:numCache>
                <c:formatCode>0%</c:formatCode>
                <c:ptCount val="8"/>
                <c:pt idx="0">
                  <c:v>0.18553459119496854</c:v>
                </c:pt>
                <c:pt idx="1">
                  <c:v>0.19942196531791909</c:v>
                </c:pt>
                <c:pt idx="2">
                  <c:v>0.18686868686868688</c:v>
                </c:pt>
                <c:pt idx="3">
                  <c:v>0.15584112149532711</c:v>
                </c:pt>
                <c:pt idx="4">
                  <c:v>0.14537444933920704</c:v>
                </c:pt>
                <c:pt idx="5">
                  <c:v>0.11627906976744186</c:v>
                </c:pt>
                <c:pt idx="6">
                  <c:v>9.475465313028765E-2</c:v>
                </c:pt>
                <c:pt idx="7">
                  <c:v>8.0314960629921259E-2</c:v>
                </c:pt>
              </c:numCache>
            </c:numRef>
          </c:val>
        </c:ser>
        <c:ser>
          <c:idx val="4"/>
          <c:order val="4"/>
          <c:tx>
            <c:strRef>
              <c:f>IS!$G$64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IS!$B$75:$B$82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IS!$G$75:$G$82</c:f>
              <c:numCache>
                <c:formatCode>0%</c:formatCode>
                <c:ptCount val="8"/>
                <c:pt idx="0">
                  <c:v>0.20937500000000001</c:v>
                </c:pt>
                <c:pt idx="1">
                  <c:v>0.19540229885057472</c:v>
                </c:pt>
                <c:pt idx="2">
                  <c:v>0.18041237113402062</c:v>
                </c:pt>
                <c:pt idx="3">
                  <c:v>0.15910165484633568</c:v>
                </c:pt>
                <c:pt idx="4">
                  <c:v>0.13907284768211919</c:v>
                </c:pt>
                <c:pt idx="5">
                  <c:v>0.10516252390057361</c:v>
                </c:pt>
                <c:pt idx="6">
                  <c:v>8.2910321489001695E-2</c:v>
                </c:pt>
                <c:pt idx="7">
                  <c:v>6.7716535433070865E-2</c:v>
                </c:pt>
              </c:numCache>
            </c:numRef>
          </c:val>
        </c:ser>
        <c:ser>
          <c:idx val="5"/>
          <c:order val="5"/>
          <c:tx>
            <c:strRef>
              <c:f>IS!$H$64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IS!$B$75:$B$82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IS!$H$75:$H$82</c:f>
              <c:numCache>
                <c:formatCode>0%</c:formatCode>
                <c:ptCount val="8"/>
                <c:pt idx="0">
                  <c:v>0.21875</c:v>
                </c:pt>
                <c:pt idx="1">
                  <c:v>0.18390804597701149</c:v>
                </c:pt>
                <c:pt idx="2">
                  <c:v>0.16666666666666666</c:v>
                </c:pt>
                <c:pt idx="3">
                  <c:v>0.13349168646080761</c:v>
                </c:pt>
                <c:pt idx="4">
                  <c:v>0.1130820399113082</c:v>
                </c:pt>
                <c:pt idx="5">
                  <c:v>9.727626459143969E-2</c:v>
                </c:pt>
                <c:pt idx="6">
                  <c:v>8.1632653061224483E-2</c:v>
                </c:pt>
                <c:pt idx="7">
                  <c:v>7.582938388625593E-2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76992"/>
        <c:axId val="106960000"/>
      </c:barChart>
      <c:catAx>
        <c:axId val="107076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6960000"/>
        <c:crosses val="autoZero"/>
        <c:auto val="1"/>
        <c:lblAlgn val="ctr"/>
        <c:lblOffset val="100"/>
        <c:noMultiLvlLbl val="0"/>
      </c:catAx>
      <c:valAx>
        <c:axId val="106960000"/>
        <c:scaling>
          <c:orientation val="minMax"/>
          <c:max val="0.25"/>
          <c:min val="0.05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7076992"/>
        <c:crosses val="autoZero"/>
        <c:crossBetween val="between"/>
        <c:majorUnit val="0.05"/>
        <c:minorUnit val="4.0000000000000022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IS!$C$64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IS!$B$85:$B$92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IS!$C$85:$C$92</c:f>
              <c:numCache>
                <c:formatCode>0%</c:formatCode>
                <c:ptCount val="8"/>
                <c:pt idx="0">
                  <c:v>7.8125E-2</c:v>
                </c:pt>
                <c:pt idx="1">
                  <c:v>7.183908045977011E-2</c:v>
                </c:pt>
                <c:pt idx="2">
                  <c:v>7.2164948453608241E-2</c:v>
                </c:pt>
                <c:pt idx="3">
                  <c:v>6.6193853427895979E-2</c:v>
                </c:pt>
                <c:pt idx="4">
                  <c:v>5.518763796909492E-2</c:v>
                </c:pt>
                <c:pt idx="5">
                  <c:v>5.6751467710371817E-2</c:v>
                </c:pt>
                <c:pt idx="6">
                  <c:v>0.1094017094017094</c:v>
                </c:pt>
                <c:pt idx="7">
                  <c:v>4.7839506172839504E-2</c:v>
                </c:pt>
              </c:numCache>
            </c:numRef>
          </c:val>
        </c:ser>
        <c:ser>
          <c:idx val="1"/>
          <c:order val="1"/>
          <c:tx>
            <c:strRef>
              <c:f>IS!$D$64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IS!$B$85:$B$92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IS!$D$85:$D$92</c:f>
              <c:numCache>
                <c:formatCode>0%</c:formatCode>
                <c:ptCount val="8"/>
                <c:pt idx="0">
                  <c:v>8.4375000000000006E-2</c:v>
                </c:pt>
                <c:pt idx="1">
                  <c:v>8.3333333333333329E-2</c:v>
                </c:pt>
                <c:pt idx="2">
                  <c:v>7.1611253196930943E-2</c:v>
                </c:pt>
                <c:pt idx="3">
                  <c:v>6.3529411764705876E-2</c:v>
                </c:pt>
                <c:pt idx="4">
                  <c:v>6.1002178649237473E-2</c:v>
                </c:pt>
                <c:pt idx="5">
                  <c:v>5.232558139534884E-2</c:v>
                </c:pt>
                <c:pt idx="6">
                  <c:v>3.2148900169204735E-2</c:v>
                </c:pt>
                <c:pt idx="7">
                  <c:v>3.1496062992125984E-2</c:v>
                </c:pt>
              </c:numCache>
            </c:numRef>
          </c:val>
        </c:ser>
        <c:ser>
          <c:idx val="2"/>
          <c:order val="2"/>
          <c:tx>
            <c:strRef>
              <c:f>IS!$E$64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IS!$B$85:$B$92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IS!$E$85:$E$92</c:f>
              <c:numCache>
                <c:formatCode>0%</c:formatCode>
                <c:ptCount val="8"/>
                <c:pt idx="0">
                  <c:v>8.1250000000000003E-2</c:v>
                </c:pt>
                <c:pt idx="1">
                  <c:v>5.1724137931034482E-2</c:v>
                </c:pt>
                <c:pt idx="2">
                  <c:v>7.2164948453608241E-2</c:v>
                </c:pt>
                <c:pt idx="3">
                  <c:v>4.9881235154394299E-2</c:v>
                </c:pt>
                <c:pt idx="4">
                  <c:v>4.878048780487805E-2</c:v>
                </c:pt>
                <c:pt idx="5">
                  <c:v>4.807692307692308E-2</c:v>
                </c:pt>
                <c:pt idx="6">
                  <c:v>2.8571428571428571E-2</c:v>
                </c:pt>
                <c:pt idx="7">
                  <c:v>1.889763779527559E-2</c:v>
                </c:pt>
              </c:numCache>
            </c:numRef>
          </c:val>
        </c:ser>
        <c:ser>
          <c:idx val="3"/>
          <c:order val="3"/>
          <c:tx>
            <c:strRef>
              <c:f>IS!$F$64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IS!$B$85:$B$92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IS!$F$85:$F$92</c:f>
              <c:numCache>
                <c:formatCode>0%</c:formatCode>
                <c:ptCount val="8"/>
                <c:pt idx="0">
                  <c:v>6.2893081761006289E-2</c:v>
                </c:pt>
                <c:pt idx="1">
                  <c:v>8.9595375722543349E-2</c:v>
                </c:pt>
                <c:pt idx="2">
                  <c:v>8.5858585858585856E-2</c:v>
                </c:pt>
                <c:pt idx="3">
                  <c:v>6.5420560747663545E-2</c:v>
                </c:pt>
                <c:pt idx="4">
                  <c:v>5.9471365638766517E-2</c:v>
                </c:pt>
                <c:pt idx="5">
                  <c:v>7.7519379844961239E-2</c:v>
                </c:pt>
                <c:pt idx="6">
                  <c:v>4.9069373942470386E-2</c:v>
                </c:pt>
                <c:pt idx="7">
                  <c:v>2.8346456692913385E-2</c:v>
                </c:pt>
              </c:numCache>
            </c:numRef>
          </c:val>
        </c:ser>
        <c:ser>
          <c:idx val="4"/>
          <c:order val="4"/>
          <c:tx>
            <c:strRef>
              <c:f>IS!$G$64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IS!$B$85:$B$92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IS!$G$85:$G$92</c:f>
              <c:numCache>
                <c:formatCode>0%</c:formatCode>
                <c:ptCount val="8"/>
                <c:pt idx="0">
                  <c:v>7.8125E-2</c:v>
                </c:pt>
                <c:pt idx="1">
                  <c:v>8.6206896551724144E-2</c:v>
                </c:pt>
                <c:pt idx="2">
                  <c:v>7.9896907216494839E-2</c:v>
                </c:pt>
                <c:pt idx="3">
                  <c:v>5.6737588652482268E-2</c:v>
                </c:pt>
                <c:pt idx="4">
                  <c:v>3.5320088300220751E-2</c:v>
                </c:pt>
                <c:pt idx="5">
                  <c:v>1.9120458891013385E-2</c:v>
                </c:pt>
                <c:pt idx="6">
                  <c:v>1.8612521150592216E-2</c:v>
                </c:pt>
                <c:pt idx="7">
                  <c:v>1.1023622047244094E-2</c:v>
                </c:pt>
              </c:numCache>
            </c:numRef>
          </c:val>
        </c:ser>
        <c:ser>
          <c:idx val="5"/>
          <c:order val="5"/>
          <c:tx>
            <c:strRef>
              <c:f>IS!$H$64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IS!$B$85:$B$92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IS!$H$85:$H$92</c:f>
              <c:numCache>
                <c:formatCode>0%</c:formatCode>
                <c:ptCount val="8"/>
                <c:pt idx="0">
                  <c:v>0.15312500000000001</c:v>
                </c:pt>
                <c:pt idx="1">
                  <c:v>8.6206896551724144E-2</c:v>
                </c:pt>
                <c:pt idx="2">
                  <c:v>7.9487179487179482E-2</c:v>
                </c:pt>
                <c:pt idx="3">
                  <c:v>5.4631828978622329E-2</c:v>
                </c:pt>
                <c:pt idx="4">
                  <c:v>3.9911308203991129E-2</c:v>
                </c:pt>
                <c:pt idx="5">
                  <c:v>4.4747081712062257E-2</c:v>
                </c:pt>
                <c:pt idx="6">
                  <c:v>1.8707482993197279E-2</c:v>
                </c:pt>
                <c:pt idx="7">
                  <c:v>2.5276461295418641E-2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92768"/>
        <c:axId val="106994304"/>
      </c:barChart>
      <c:catAx>
        <c:axId val="106992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06994304"/>
        <c:crosses val="autoZero"/>
        <c:auto val="1"/>
        <c:lblAlgn val="ctr"/>
        <c:lblOffset val="100"/>
        <c:noMultiLvlLbl val="0"/>
      </c:catAx>
      <c:valAx>
        <c:axId val="106994304"/>
        <c:scaling>
          <c:orientation val="minMax"/>
          <c:max val="0.2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6992768"/>
        <c:crosses val="autoZero"/>
        <c:crossBetween val="between"/>
        <c:majorUnit val="5.000000000000001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BS!$C$4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BS!$B$5:$B$12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BS!$C$5:$C$12</c:f>
              <c:numCache>
                <c:formatCode>#,##0</c:formatCode>
                <c:ptCount val="8"/>
                <c:pt idx="0">
                  <c:v>33</c:v>
                </c:pt>
                <c:pt idx="1">
                  <c:v>43</c:v>
                </c:pt>
                <c:pt idx="2">
                  <c:v>34</c:v>
                </c:pt>
                <c:pt idx="3">
                  <c:v>31</c:v>
                </c:pt>
                <c:pt idx="4">
                  <c:v>4</c:v>
                </c:pt>
                <c:pt idx="5">
                  <c:v>49</c:v>
                </c:pt>
                <c:pt idx="6">
                  <c:v>121</c:v>
                </c:pt>
                <c:pt idx="7">
                  <c:v>14</c:v>
                </c:pt>
              </c:numCache>
            </c:numRef>
          </c:val>
        </c:ser>
        <c:ser>
          <c:idx val="1"/>
          <c:order val="1"/>
          <c:tx>
            <c:strRef>
              <c:f>BS!$D$4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BS!$B$5:$B$12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BS!$D$5:$D$12</c:f>
              <c:numCache>
                <c:formatCode>#,##0</c:formatCode>
                <c:ptCount val="8"/>
                <c:pt idx="0">
                  <c:v>88</c:v>
                </c:pt>
                <c:pt idx="1">
                  <c:v>40</c:v>
                </c:pt>
                <c:pt idx="2">
                  <c:v>35</c:v>
                </c:pt>
                <c:pt idx="3">
                  <c:v>53</c:v>
                </c:pt>
                <c:pt idx="4">
                  <c:v>56</c:v>
                </c:pt>
                <c:pt idx="5">
                  <c:v>23</c:v>
                </c:pt>
                <c:pt idx="6">
                  <c:v>28</c:v>
                </c:pt>
                <c:pt idx="7">
                  <c:v>40</c:v>
                </c:pt>
              </c:numCache>
            </c:numRef>
          </c:val>
        </c:ser>
        <c:ser>
          <c:idx val="2"/>
          <c:order val="2"/>
          <c:tx>
            <c:strRef>
              <c:f>BS!$E$4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BS!$B$5:$B$12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BS!$E$5:$E$12</c:f>
              <c:numCache>
                <c:formatCode>#,##0</c:formatCode>
                <c:ptCount val="8"/>
                <c:pt idx="0">
                  <c:v>92</c:v>
                </c:pt>
                <c:pt idx="1">
                  <c:v>86</c:v>
                </c:pt>
                <c:pt idx="2">
                  <c:v>54</c:v>
                </c:pt>
                <c:pt idx="3">
                  <c:v>4</c:v>
                </c:pt>
                <c:pt idx="4">
                  <c:v>3</c:v>
                </c:pt>
                <c:pt idx="5">
                  <c:v>27</c:v>
                </c:pt>
                <c:pt idx="6">
                  <c:v>49</c:v>
                </c:pt>
                <c:pt idx="7">
                  <c:v>67</c:v>
                </c:pt>
              </c:numCache>
            </c:numRef>
          </c:val>
        </c:ser>
        <c:ser>
          <c:idx val="3"/>
          <c:order val="3"/>
          <c:tx>
            <c:strRef>
              <c:f>BS!$F$4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BS!$B$5:$B$12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BS!$F$5:$F$12</c:f>
              <c:numCache>
                <c:formatCode>#,##0</c:formatCode>
                <c:ptCount val="8"/>
                <c:pt idx="0">
                  <c:v>87</c:v>
                </c:pt>
                <c:pt idx="1">
                  <c:v>34</c:v>
                </c:pt>
                <c:pt idx="2">
                  <c:v>43</c:v>
                </c:pt>
                <c:pt idx="3">
                  <c:v>55</c:v>
                </c:pt>
                <c:pt idx="4">
                  <c:v>28</c:v>
                </c:pt>
                <c:pt idx="5">
                  <c:v>39</c:v>
                </c:pt>
                <c:pt idx="6">
                  <c:v>29</c:v>
                </c:pt>
                <c:pt idx="7">
                  <c:v>37</c:v>
                </c:pt>
              </c:numCache>
            </c:numRef>
          </c:val>
        </c:ser>
        <c:ser>
          <c:idx val="4"/>
          <c:order val="4"/>
          <c:tx>
            <c:strRef>
              <c:f>BS!$G$4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BS!$B$5:$B$12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BS!$G$5:$G$12</c:f>
              <c:numCache>
                <c:formatCode>#,##0</c:formatCode>
                <c:ptCount val="8"/>
                <c:pt idx="0">
                  <c:v>133</c:v>
                </c:pt>
                <c:pt idx="1">
                  <c:v>74</c:v>
                </c:pt>
                <c:pt idx="2">
                  <c:v>82</c:v>
                </c:pt>
                <c:pt idx="3">
                  <c:v>67</c:v>
                </c:pt>
                <c:pt idx="4">
                  <c:v>18</c:v>
                </c:pt>
                <c:pt idx="5">
                  <c:v>8</c:v>
                </c:pt>
                <c:pt idx="6">
                  <c:v>23</c:v>
                </c:pt>
                <c:pt idx="7">
                  <c:v>51</c:v>
                </c:pt>
              </c:numCache>
            </c:numRef>
          </c:val>
        </c:ser>
        <c:ser>
          <c:idx val="5"/>
          <c:order val="5"/>
          <c:tx>
            <c:strRef>
              <c:f>BS!$H$4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BS!$B$5:$B$12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BS!$H$5:$H$12</c:f>
              <c:numCache>
                <c:formatCode>#,##0</c:formatCode>
                <c:ptCount val="8"/>
                <c:pt idx="0">
                  <c:v>106</c:v>
                </c:pt>
                <c:pt idx="1">
                  <c:v>40</c:v>
                </c:pt>
                <c:pt idx="2">
                  <c:v>26</c:v>
                </c:pt>
                <c:pt idx="3">
                  <c:v>63</c:v>
                </c:pt>
                <c:pt idx="4">
                  <c:v>41</c:v>
                </c:pt>
                <c:pt idx="5">
                  <c:v>33</c:v>
                </c:pt>
                <c:pt idx="6">
                  <c:v>36</c:v>
                </c:pt>
                <c:pt idx="7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39232"/>
        <c:axId val="105910656"/>
      </c:barChart>
      <c:catAx>
        <c:axId val="105839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5910656"/>
        <c:crosses val="autoZero"/>
        <c:auto val="1"/>
        <c:lblAlgn val="ctr"/>
        <c:lblOffset val="100"/>
        <c:noMultiLvlLbl val="0"/>
      </c:catAx>
      <c:valAx>
        <c:axId val="105910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5839232"/>
        <c:crosses val="autoZero"/>
        <c:crossBetween val="between"/>
        <c:majorUnit val="4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BS!$C$14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BS!$B$15:$B$22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BS!$C$15:$C$22</c:f>
              <c:numCache>
                <c:formatCode>#,##0</c:formatCode>
                <c:ptCount val="8"/>
                <c:pt idx="0">
                  <c:v>311</c:v>
                </c:pt>
                <c:pt idx="1">
                  <c:v>345</c:v>
                </c:pt>
                <c:pt idx="2">
                  <c:v>395</c:v>
                </c:pt>
                <c:pt idx="3">
                  <c:v>446</c:v>
                </c:pt>
                <c:pt idx="4">
                  <c:v>446</c:v>
                </c:pt>
                <c:pt idx="5">
                  <c:v>357</c:v>
                </c:pt>
                <c:pt idx="6">
                  <c:v>405</c:v>
                </c:pt>
                <c:pt idx="7">
                  <c:v>631</c:v>
                </c:pt>
              </c:numCache>
            </c:numRef>
          </c:val>
        </c:ser>
        <c:ser>
          <c:idx val="1"/>
          <c:order val="1"/>
          <c:tx>
            <c:strRef>
              <c:f>BS!$D$14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BS!$B$15:$B$22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BS!$D$15:$D$22</c:f>
              <c:numCache>
                <c:formatCode>#,##0</c:formatCode>
                <c:ptCount val="8"/>
                <c:pt idx="0">
                  <c:v>311</c:v>
                </c:pt>
                <c:pt idx="1">
                  <c:v>345</c:v>
                </c:pt>
                <c:pt idx="2">
                  <c:v>395</c:v>
                </c:pt>
                <c:pt idx="3">
                  <c:v>446</c:v>
                </c:pt>
                <c:pt idx="4">
                  <c:v>446</c:v>
                </c:pt>
                <c:pt idx="5">
                  <c:v>529</c:v>
                </c:pt>
                <c:pt idx="6">
                  <c:v>603</c:v>
                </c:pt>
                <c:pt idx="7">
                  <c:v>631</c:v>
                </c:pt>
              </c:numCache>
            </c:numRef>
          </c:val>
        </c:ser>
        <c:ser>
          <c:idx val="2"/>
          <c:order val="2"/>
          <c:tx>
            <c:strRef>
              <c:f>BS!$E$14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BS!$B$15:$B$22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BS!$E$15:$E$22</c:f>
              <c:numCache>
                <c:formatCode>#,##0</c:formatCode>
                <c:ptCount val="8"/>
                <c:pt idx="0">
                  <c:v>311</c:v>
                </c:pt>
                <c:pt idx="1">
                  <c:v>345</c:v>
                </c:pt>
                <c:pt idx="2">
                  <c:v>395</c:v>
                </c:pt>
                <c:pt idx="3">
                  <c:v>375</c:v>
                </c:pt>
                <c:pt idx="4">
                  <c:v>375</c:v>
                </c:pt>
                <c:pt idx="5">
                  <c:v>529</c:v>
                </c:pt>
                <c:pt idx="6">
                  <c:v>603</c:v>
                </c:pt>
                <c:pt idx="7">
                  <c:v>631</c:v>
                </c:pt>
              </c:numCache>
            </c:numRef>
          </c:val>
        </c:ser>
        <c:ser>
          <c:idx val="3"/>
          <c:order val="3"/>
          <c:tx>
            <c:strRef>
              <c:f>BS!$F$14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BS!$B$15:$B$22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BS!$F$15:$F$22</c:f>
              <c:numCache>
                <c:formatCode>#,##0</c:formatCode>
                <c:ptCount val="8"/>
                <c:pt idx="0">
                  <c:v>252</c:v>
                </c:pt>
                <c:pt idx="1">
                  <c:v>285</c:v>
                </c:pt>
                <c:pt idx="2">
                  <c:v>330</c:v>
                </c:pt>
                <c:pt idx="3">
                  <c:v>375</c:v>
                </c:pt>
                <c:pt idx="4">
                  <c:v>430</c:v>
                </c:pt>
                <c:pt idx="5">
                  <c:v>529</c:v>
                </c:pt>
                <c:pt idx="6">
                  <c:v>603</c:v>
                </c:pt>
                <c:pt idx="7">
                  <c:v>631</c:v>
                </c:pt>
              </c:numCache>
            </c:numRef>
          </c:val>
        </c:ser>
        <c:ser>
          <c:idx val="4"/>
          <c:order val="4"/>
          <c:tx>
            <c:strRef>
              <c:f>BS!$G$14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BS!$B$15:$B$22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BS!$G$15:$G$22</c:f>
              <c:numCache>
                <c:formatCode>#,##0</c:formatCode>
                <c:ptCount val="8"/>
                <c:pt idx="0">
                  <c:v>311</c:v>
                </c:pt>
                <c:pt idx="1">
                  <c:v>345</c:v>
                </c:pt>
                <c:pt idx="2">
                  <c:v>395</c:v>
                </c:pt>
                <c:pt idx="3">
                  <c:v>446</c:v>
                </c:pt>
                <c:pt idx="4">
                  <c:v>446</c:v>
                </c:pt>
                <c:pt idx="5">
                  <c:v>529</c:v>
                </c:pt>
                <c:pt idx="6">
                  <c:v>603</c:v>
                </c:pt>
                <c:pt idx="7">
                  <c:v>631</c:v>
                </c:pt>
              </c:numCache>
            </c:numRef>
          </c:val>
        </c:ser>
        <c:ser>
          <c:idx val="5"/>
          <c:order val="5"/>
          <c:tx>
            <c:strRef>
              <c:f>BS!$H$14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BS!$B$15:$B$22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BS!$H$15:$H$22</c:f>
              <c:numCache>
                <c:formatCode>#,##0</c:formatCode>
                <c:ptCount val="8"/>
                <c:pt idx="0">
                  <c:v>311</c:v>
                </c:pt>
                <c:pt idx="1">
                  <c:v>345</c:v>
                </c:pt>
                <c:pt idx="2">
                  <c:v>395</c:v>
                </c:pt>
                <c:pt idx="3">
                  <c:v>390</c:v>
                </c:pt>
                <c:pt idx="4">
                  <c:v>445</c:v>
                </c:pt>
                <c:pt idx="5">
                  <c:v>527</c:v>
                </c:pt>
                <c:pt idx="6">
                  <c:v>601</c:v>
                </c:pt>
                <c:pt idx="7">
                  <c:v>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63520"/>
        <c:axId val="105965056"/>
      </c:barChart>
      <c:catAx>
        <c:axId val="105963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5965056"/>
        <c:crosses val="autoZero"/>
        <c:auto val="1"/>
        <c:lblAlgn val="ctr"/>
        <c:lblOffset val="100"/>
        <c:noMultiLvlLbl val="0"/>
      </c:catAx>
      <c:valAx>
        <c:axId val="105965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5963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BS!$C$24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BS!$B$25:$B$32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BS!$C$25:$C$32</c:f>
              <c:numCache>
                <c:formatCode>#,##0</c:formatCode>
                <c:ptCount val="8"/>
                <c:pt idx="0">
                  <c:v>84</c:v>
                </c:pt>
                <c:pt idx="1">
                  <c:v>107</c:v>
                </c:pt>
                <c:pt idx="2">
                  <c:v>110</c:v>
                </c:pt>
                <c:pt idx="3">
                  <c:v>119</c:v>
                </c:pt>
                <c:pt idx="4">
                  <c:v>111</c:v>
                </c:pt>
                <c:pt idx="5">
                  <c:v>119</c:v>
                </c:pt>
                <c:pt idx="6">
                  <c:v>126</c:v>
                </c:pt>
                <c:pt idx="7">
                  <c:v>122</c:v>
                </c:pt>
              </c:numCache>
            </c:numRef>
          </c:val>
        </c:ser>
        <c:ser>
          <c:idx val="1"/>
          <c:order val="1"/>
          <c:tx>
            <c:strRef>
              <c:f>BS!$D$24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BS!$B$25:$B$32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BS!$D$25:$D$32</c:f>
              <c:numCache>
                <c:formatCode>#,##0</c:formatCode>
                <c:ptCount val="8"/>
                <c:pt idx="0">
                  <c:v>84</c:v>
                </c:pt>
                <c:pt idx="1">
                  <c:v>117</c:v>
                </c:pt>
                <c:pt idx="2">
                  <c:v>122</c:v>
                </c:pt>
                <c:pt idx="3">
                  <c:v>126</c:v>
                </c:pt>
                <c:pt idx="4">
                  <c:v>116</c:v>
                </c:pt>
                <c:pt idx="5">
                  <c:v>117</c:v>
                </c:pt>
                <c:pt idx="6">
                  <c:v>126</c:v>
                </c:pt>
                <c:pt idx="7">
                  <c:v>127</c:v>
                </c:pt>
              </c:numCache>
            </c:numRef>
          </c:val>
        </c:ser>
        <c:ser>
          <c:idx val="2"/>
          <c:order val="2"/>
          <c:tx>
            <c:strRef>
              <c:f>BS!$E$24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BS!$B$25:$B$32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BS!$E$25:$E$32</c:f>
              <c:numCache>
                <c:formatCode>#,##0</c:formatCode>
                <c:ptCount val="8"/>
                <c:pt idx="0">
                  <c:v>98</c:v>
                </c:pt>
                <c:pt idx="1">
                  <c:v>104</c:v>
                </c:pt>
                <c:pt idx="2">
                  <c:v>110</c:v>
                </c:pt>
                <c:pt idx="3">
                  <c:v>111</c:v>
                </c:pt>
                <c:pt idx="4">
                  <c:v>105</c:v>
                </c:pt>
                <c:pt idx="5">
                  <c:v>108</c:v>
                </c:pt>
                <c:pt idx="6">
                  <c:v>117</c:v>
                </c:pt>
                <c:pt idx="7">
                  <c:v>120</c:v>
                </c:pt>
              </c:numCache>
            </c:numRef>
          </c:val>
        </c:ser>
        <c:ser>
          <c:idx val="3"/>
          <c:order val="3"/>
          <c:tx>
            <c:strRef>
              <c:f>BS!$F$24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BS!$B$25:$B$32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BS!$F$25:$F$32</c:f>
              <c:numCache>
                <c:formatCode>#,##0</c:formatCode>
                <c:ptCount val="8"/>
                <c:pt idx="0">
                  <c:v>101</c:v>
                </c:pt>
                <c:pt idx="1">
                  <c:v>106</c:v>
                </c:pt>
                <c:pt idx="2">
                  <c:v>108</c:v>
                </c:pt>
                <c:pt idx="3">
                  <c:v>119</c:v>
                </c:pt>
                <c:pt idx="4">
                  <c:v>110</c:v>
                </c:pt>
                <c:pt idx="5">
                  <c:v>119</c:v>
                </c:pt>
                <c:pt idx="6">
                  <c:v>126</c:v>
                </c:pt>
                <c:pt idx="7">
                  <c:v>136</c:v>
                </c:pt>
              </c:numCache>
            </c:numRef>
          </c:val>
        </c:ser>
        <c:ser>
          <c:idx val="4"/>
          <c:order val="4"/>
          <c:tx>
            <c:strRef>
              <c:f>BS!$G$24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BS!$B$25:$B$32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BS!$G$25:$G$32</c:f>
              <c:numCache>
                <c:formatCode>#,##0</c:formatCode>
                <c:ptCount val="8"/>
                <c:pt idx="0">
                  <c:v>84</c:v>
                </c:pt>
                <c:pt idx="1">
                  <c:v>104</c:v>
                </c:pt>
                <c:pt idx="2">
                  <c:v>107</c:v>
                </c:pt>
                <c:pt idx="3">
                  <c:v>116</c:v>
                </c:pt>
                <c:pt idx="4">
                  <c:v>113</c:v>
                </c:pt>
                <c:pt idx="5">
                  <c:v>119</c:v>
                </c:pt>
                <c:pt idx="6">
                  <c:v>126</c:v>
                </c:pt>
                <c:pt idx="7">
                  <c:v>126</c:v>
                </c:pt>
              </c:numCache>
            </c:numRef>
          </c:val>
        </c:ser>
        <c:ser>
          <c:idx val="5"/>
          <c:order val="5"/>
          <c:tx>
            <c:strRef>
              <c:f>BS!$H$24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BS!$B$25:$B$32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BS!$H$25:$H$32</c:f>
              <c:numCache>
                <c:formatCode>#,##0</c:formatCode>
                <c:ptCount val="8"/>
                <c:pt idx="0">
                  <c:v>70</c:v>
                </c:pt>
                <c:pt idx="1">
                  <c:v>92</c:v>
                </c:pt>
                <c:pt idx="2">
                  <c:v>107</c:v>
                </c:pt>
                <c:pt idx="3">
                  <c:v>133</c:v>
                </c:pt>
                <c:pt idx="4">
                  <c:v>126</c:v>
                </c:pt>
                <c:pt idx="5">
                  <c:v>133</c:v>
                </c:pt>
                <c:pt idx="6">
                  <c:v>141</c:v>
                </c:pt>
                <c:pt idx="7">
                  <c:v>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01536"/>
        <c:axId val="106003072"/>
      </c:barChart>
      <c:catAx>
        <c:axId val="10600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6003072"/>
        <c:crosses val="autoZero"/>
        <c:auto val="1"/>
        <c:lblAlgn val="ctr"/>
        <c:lblOffset val="100"/>
        <c:noMultiLvlLbl val="0"/>
      </c:catAx>
      <c:valAx>
        <c:axId val="1060030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6001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BS!$C$34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BS!$B$35:$B$42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BS!$C$35:$C$42</c:f>
              <c:numCache>
                <c:formatCode>#,##0.00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</c:ser>
        <c:ser>
          <c:idx val="1"/>
          <c:order val="1"/>
          <c:tx>
            <c:strRef>
              <c:f>BS!$D$34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BS!$B$35:$B$42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BS!$D$35:$D$42</c:f>
              <c:numCache>
                <c:formatCode>#,##0.00</c:formatCode>
                <c:ptCount val="8"/>
                <c:pt idx="0">
                  <c:v>10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10.3</c:v>
                </c:pt>
                <c:pt idx="6">
                  <c:v>10.5</c:v>
                </c:pt>
                <c:pt idx="7">
                  <c:v>10.5</c:v>
                </c:pt>
              </c:numCache>
            </c:numRef>
          </c:val>
        </c:ser>
        <c:ser>
          <c:idx val="2"/>
          <c:order val="2"/>
          <c:tx>
            <c:strRef>
              <c:f>BS!$E$34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BS!$B$35:$B$42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BS!$E$35:$E$42</c:f>
              <c:numCache>
                <c:formatCode>#,##0.00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10.7</c:v>
                </c:pt>
                <c:pt idx="4">
                  <c:v>10.7</c:v>
                </c:pt>
                <c:pt idx="5">
                  <c:v>10.7</c:v>
                </c:pt>
                <c:pt idx="6">
                  <c:v>10.7</c:v>
                </c:pt>
                <c:pt idx="7">
                  <c:v>10.7</c:v>
                </c:pt>
              </c:numCache>
            </c:numRef>
          </c:val>
        </c:ser>
        <c:ser>
          <c:idx val="3"/>
          <c:order val="3"/>
          <c:tx>
            <c:strRef>
              <c:f>BS!$F$34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BS!$B$35:$B$42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BS!$F$35:$F$42</c:f>
              <c:numCache>
                <c:formatCode>#,##0.00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</c:numCache>
            </c:numRef>
          </c:val>
        </c:ser>
        <c:ser>
          <c:idx val="4"/>
          <c:order val="4"/>
          <c:tx>
            <c:strRef>
              <c:f>BS!$G$34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BS!$B$35:$B$42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BS!$G$35:$G$42</c:f>
              <c:numCache>
                <c:formatCode>#,##0.00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9.8000000000000007</c:v>
                </c:pt>
                <c:pt idx="6">
                  <c:v>9.8000000000000007</c:v>
                </c:pt>
                <c:pt idx="7">
                  <c:v>9.8000000000000007</c:v>
                </c:pt>
              </c:numCache>
            </c:numRef>
          </c:val>
        </c:ser>
        <c:ser>
          <c:idx val="5"/>
          <c:order val="5"/>
          <c:tx>
            <c:strRef>
              <c:f>BS!$H$34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BS!$B$35:$B$42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BS!$H$35:$H$42</c:f>
              <c:numCache>
                <c:formatCode>#,##0.00</c:formatCode>
                <c:ptCount val="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35456"/>
        <c:axId val="109457408"/>
      </c:barChart>
      <c:catAx>
        <c:axId val="1060354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9457408"/>
        <c:crosses val="autoZero"/>
        <c:auto val="1"/>
        <c:lblAlgn val="ctr"/>
        <c:lblOffset val="100"/>
        <c:noMultiLvlLbl val="0"/>
      </c:catAx>
      <c:valAx>
        <c:axId val="109457408"/>
        <c:scaling>
          <c:orientation val="minMax"/>
          <c:max val="12"/>
          <c:min val="8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06035456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 and share price'!$C$24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'PE and share price'!$B$25:$B$32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price'!$C$25:$C$32</c:f>
              <c:numCache>
                <c:formatCode>_(* #,##0.00_);_(* \(#,##0.00\);_(* "-"??_);_(@_)</c:formatCode>
                <c:ptCount val="8"/>
                <c:pt idx="0">
                  <c:v>5.46</c:v>
                </c:pt>
                <c:pt idx="1">
                  <c:v>7.83</c:v>
                </c:pt>
                <c:pt idx="2">
                  <c:v>9.69</c:v>
                </c:pt>
                <c:pt idx="3">
                  <c:v>10.96</c:v>
                </c:pt>
                <c:pt idx="4">
                  <c:v>10.49</c:v>
                </c:pt>
                <c:pt idx="5">
                  <c:v>11.1</c:v>
                </c:pt>
                <c:pt idx="6">
                  <c:v>18.260000000000002</c:v>
                </c:pt>
                <c:pt idx="7">
                  <c:v>15.39</c:v>
                </c:pt>
              </c:numCache>
            </c:numRef>
          </c:val>
        </c:ser>
        <c:ser>
          <c:idx val="1"/>
          <c:order val="1"/>
          <c:tx>
            <c:strRef>
              <c:f>'PE and share price'!$D$24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'PE and share price'!$B$25:$B$32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price'!$D$25:$D$32</c:f>
              <c:numCache>
                <c:formatCode>_(* #,##0.00_);_(* \(#,##0.00\);_(* "-"??_);_(@_)</c:formatCode>
                <c:ptCount val="8"/>
                <c:pt idx="0">
                  <c:v>5.74</c:v>
                </c:pt>
                <c:pt idx="1">
                  <c:v>8.34</c:v>
                </c:pt>
                <c:pt idx="2">
                  <c:v>9.76</c:v>
                </c:pt>
                <c:pt idx="3">
                  <c:v>10.45</c:v>
                </c:pt>
                <c:pt idx="4">
                  <c:v>10.48</c:v>
                </c:pt>
                <c:pt idx="5">
                  <c:v>10.38</c:v>
                </c:pt>
                <c:pt idx="6">
                  <c:v>8.7100000000000009</c:v>
                </c:pt>
                <c:pt idx="7">
                  <c:v>8.1199999999999992</c:v>
                </c:pt>
              </c:numCache>
            </c:numRef>
          </c:val>
        </c:ser>
        <c:ser>
          <c:idx val="2"/>
          <c:order val="2"/>
          <c:tx>
            <c:strRef>
              <c:f>'PE and share price'!$E$24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'PE and share price'!$B$25:$B$32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price'!$E$25:$E$32</c:f>
              <c:numCache>
                <c:formatCode>_(* #,##0.00_);_(* \(#,##0.00\);_(* "-"??_);_(@_)</c:formatCode>
                <c:ptCount val="8"/>
                <c:pt idx="0">
                  <c:v>5.56</c:v>
                </c:pt>
                <c:pt idx="1">
                  <c:v>6.34</c:v>
                </c:pt>
                <c:pt idx="2">
                  <c:v>8.99</c:v>
                </c:pt>
                <c:pt idx="3">
                  <c:v>8.84</c:v>
                </c:pt>
                <c:pt idx="4">
                  <c:v>8.5</c:v>
                </c:pt>
                <c:pt idx="5">
                  <c:v>9.0299999999999994</c:v>
                </c:pt>
                <c:pt idx="6">
                  <c:v>7.45</c:v>
                </c:pt>
                <c:pt idx="7">
                  <c:v>5.93</c:v>
                </c:pt>
              </c:numCache>
            </c:numRef>
          </c:val>
        </c:ser>
        <c:ser>
          <c:idx val="3"/>
          <c:order val="3"/>
          <c:tx>
            <c:strRef>
              <c:f>'PE and share price'!$F$24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'PE and share price'!$B$25:$B$32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price'!$F$25:$F$32</c:f>
              <c:numCache>
                <c:formatCode>_(* #,##0.00_);_(* \(#,##0.00\);_(* "-"??_);_(@_)</c:formatCode>
                <c:ptCount val="8"/>
                <c:pt idx="0">
                  <c:v>4.3499999999999996</c:v>
                </c:pt>
                <c:pt idx="1">
                  <c:v>8.3800000000000008</c:v>
                </c:pt>
                <c:pt idx="2">
                  <c:v>11.12</c:v>
                </c:pt>
                <c:pt idx="3">
                  <c:v>11.31</c:v>
                </c:pt>
                <c:pt idx="4">
                  <c:v>11.05</c:v>
                </c:pt>
                <c:pt idx="5">
                  <c:v>13.09</c:v>
                </c:pt>
                <c:pt idx="6">
                  <c:v>11.82</c:v>
                </c:pt>
                <c:pt idx="7">
                  <c:v>9.4</c:v>
                </c:pt>
              </c:numCache>
            </c:numRef>
          </c:val>
        </c:ser>
        <c:ser>
          <c:idx val="4"/>
          <c:order val="4"/>
          <c:tx>
            <c:strRef>
              <c:f>'PE and share price'!$G$24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'PE and share price'!$B$25:$B$32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price'!$G$25:$G$32</c:f>
              <c:numCache>
                <c:formatCode>_(* #,##0.00_);_(* \(#,##0.00\);_(* "-"??_);_(@_)</c:formatCode>
                <c:ptCount val="8"/>
                <c:pt idx="0">
                  <c:v>5.27</c:v>
                </c:pt>
                <c:pt idx="1">
                  <c:v>8.57</c:v>
                </c:pt>
                <c:pt idx="2">
                  <c:v>10.77</c:v>
                </c:pt>
                <c:pt idx="3">
                  <c:v>10.61</c:v>
                </c:pt>
                <c:pt idx="4">
                  <c:v>8.6999999999999993</c:v>
                </c:pt>
                <c:pt idx="5">
                  <c:v>6.42</c:v>
                </c:pt>
                <c:pt idx="6">
                  <c:v>5.17</c:v>
                </c:pt>
                <c:pt idx="7">
                  <c:v>3.82</c:v>
                </c:pt>
              </c:numCache>
            </c:numRef>
          </c:val>
        </c:ser>
        <c:ser>
          <c:idx val="5"/>
          <c:order val="5"/>
          <c:tx>
            <c:strRef>
              <c:f>'PE and share price'!$H$24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'PE and share price'!$B$25:$B$32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price'!$H$25:$H$32</c:f>
              <c:numCache>
                <c:formatCode>_(* #,##0.00_);_(* \(#,##0.00\);_(* "-"??_);_(@_)</c:formatCode>
                <c:ptCount val="8"/>
                <c:pt idx="0">
                  <c:v>10.23</c:v>
                </c:pt>
                <c:pt idx="1">
                  <c:v>11.05</c:v>
                </c:pt>
                <c:pt idx="2">
                  <c:v>12.27</c:v>
                </c:pt>
                <c:pt idx="3">
                  <c:v>11.57</c:v>
                </c:pt>
                <c:pt idx="4">
                  <c:v>8.83</c:v>
                </c:pt>
                <c:pt idx="5">
                  <c:v>8.7200000000000006</c:v>
                </c:pt>
                <c:pt idx="6">
                  <c:v>6.19</c:v>
                </c:pt>
                <c:pt idx="7">
                  <c:v>5.98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74112"/>
        <c:axId val="104475648"/>
      </c:barChart>
      <c:catAx>
        <c:axId val="104474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4475648"/>
        <c:crosses val="autoZero"/>
        <c:auto val="1"/>
        <c:lblAlgn val="ctr"/>
        <c:lblOffset val="100"/>
        <c:noMultiLvlLbl val="0"/>
      </c:catAx>
      <c:valAx>
        <c:axId val="10447564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04474112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BS!$C$44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BS!$B$45:$B$52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BS!$C$45:$C$52</c:f>
              <c:numCache>
                <c:formatCode>#,##0</c:formatCode>
                <c:ptCount val="8"/>
                <c:pt idx="0">
                  <c:v>158</c:v>
                </c:pt>
                <c:pt idx="1">
                  <c:v>179</c:v>
                </c:pt>
                <c:pt idx="2">
                  <c:v>217</c:v>
                </c:pt>
                <c:pt idx="3">
                  <c:v>276</c:v>
                </c:pt>
                <c:pt idx="4">
                  <c:v>282</c:v>
                </c:pt>
                <c:pt idx="5">
                  <c:v>321</c:v>
                </c:pt>
                <c:pt idx="6">
                  <c:v>392</c:v>
                </c:pt>
                <c:pt idx="7">
                  <c:v>415</c:v>
                </c:pt>
              </c:numCache>
            </c:numRef>
          </c:val>
        </c:ser>
        <c:ser>
          <c:idx val="1"/>
          <c:order val="1"/>
          <c:tx>
            <c:strRef>
              <c:f>BS!$D$44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BS!$B$45:$B$52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BS!$D$45:$D$52</c:f>
              <c:numCache>
                <c:formatCode>#,##0</c:formatCode>
                <c:ptCount val="8"/>
                <c:pt idx="0">
                  <c:v>160</c:v>
                </c:pt>
                <c:pt idx="1">
                  <c:v>216</c:v>
                </c:pt>
                <c:pt idx="2">
                  <c:v>256</c:v>
                </c:pt>
                <c:pt idx="3">
                  <c:v>320</c:v>
                </c:pt>
                <c:pt idx="4">
                  <c:v>338</c:v>
                </c:pt>
                <c:pt idx="5">
                  <c:v>360</c:v>
                </c:pt>
                <c:pt idx="6">
                  <c:v>407</c:v>
                </c:pt>
                <c:pt idx="7">
                  <c:v>418</c:v>
                </c:pt>
              </c:numCache>
            </c:numRef>
          </c:val>
        </c:ser>
        <c:ser>
          <c:idx val="2"/>
          <c:order val="2"/>
          <c:tx>
            <c:strRef>
              <c:f>BS!$E$44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BS!$B$45:$B$52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BS!$E$45:$E$52</c:f>
              <c:numCache>
                <c:formatCode>#,##0</c:formatCode>
                <c:ptCount val="8"/>
                <c:pt idx="0">
                  <c:v>159</c:v>
                </c:pt>
                <c:pt idx="1">
                  <c:v>173</c:v>
                </c:pt>
                <c:pt idx="2">
                  <c:v>214</c:v>
                </c:pt>
                <c:pt idx="3">
                  <c:v>314</c:v>
                </c:pt>
                <c:pt idx="4">
                  <c:v>323</c:v>
                </c:pt>
                <c:pt idx="5">
                  <c:v>367</c:v>
                </c:pt>
                <c:pt idx="6">
                  <c:v>401</c:v>
                </c:pt>
                <c:pt idx="7">
                  <c:v>406</c:v>
                </c:pt>
              </c:numCache>
            </c:numRef>
          </c:val>
        </c:ser>
        <c:ser>
          <c:idx val="3"/>
          <c:order val="3"/>
          <c:tx>
            <c:strRef>
              <c:f>BS!$F$44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BS!$B$45:$B$52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BS!$F$45:$F$52</c:f>
              <c:numCache>
                <c:formatCode>#,##0</c:formatCode>
                <c:ptCount val="8"/>
                <c:pt idx="0">
                  <c:v>153</c:v>
                </c:pt>
                <c:pt idx="1">
                  <c:v>180</c:v>
                </c:pt>
                <c:pt idx="2">
                  <c:v>226</c:v>
                </c:pt>
                <c:pt idx="3">
                  <c:v>353</c:v>
                </c:pt>
                <c:pt idx="4">
                  <c:v>369</c:v>
                </c:pt>
                <c:pt idx="5">
                  <c:v>424</c:v>
                </c:pt>
                <c:pt idx="6">
                  <c:v>469</c:v>
                </c:pt>
                <c:pt idx="7">
                  <c:v>479</c:v>
                </c:pt>
              </c:numCache>
            </c:numRef>
          </c:val>
        </c:ser>
        <c:ser>
          <c:idx val="4"/>
          <c:order val="4"/>
          <c:tx>
            <c:strRef>
              <c:f>BS!$G$44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BS!$B$45:$B$52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BS!$G$45:$G$52</c:f>
              <c:numCache>
                <c:formatCode>#,##0</c:formatCode>
                <c:ptCount val="8"/>
                <c:pt idx="0">
                  <c:v>158</c:v>
                </c:pt>
                <c:pt idx="1">
                  <c:v>184</c:v>
                </c:pt>
                <c:pt idx="2">
                  <c:v>228</c:v>
                </c:pt>
                <c:pt idx="3">
                  <c:v>293</c:v>
                </c:pt>
                <c:pt idx="4">
                  <c:v>298</c:v>
                </c:pt>
                <c:pt idx="5">
                  <c:v>308</c:v>
                </c:pt>
                <c:pt idx="6">
                  <c:v>336</c:v>
                </c:pt>
                <c:pt idx="7">
                  <c:v>337</c:v>
                </c:pt>
              </c:numCache>
            </c:numRef>
          </c:val>
        </c:ser>
        <c:ser>
          <c:idx val="5"/>
          <c:order val="5"/>
          <c:tx>
            <c:strRef>
              <c:f>BS!$H$44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BS!$B$45:$B$52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BS!$H$45:$H$52</c:f>
              <c:numCache>
                <c:formatCode>#,##0</c:formatCode>
                <c:ptCount val="8"/>
                <c:pt idx="0">
                  <c:v>182</c:v>
                </c:pt>
                <c:pt idx="1">
                  <c:v>210</c:v>
                </c:pt>
                <c:pt idx="2">
                  <c:v>254</c:v>
                </c:pt>
                <c:pt idx="3">
                  <c:v>316</c:v>
                </c:pt>
                <c:pt idx="4">
                  <c:v>408</c:v>
                </c:pt>
                <c:pt idx="5">
                  <c:v>449</c:v>
                </c:pt>
                <c:pt idx="6">
                  <c:v>477</c:v>
                </c:pt>
                <c:pt idx="7">
                  <c:v>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97728"/>
        <c:axId val="109507712"/>
      </c:barChart>
      <c:catAx>
        <c:axId val="109497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507712"/>
        <c:crosses val="autoZero"/>
        <c:auto val="1"/>
        <c:lblAlgn val="ctr"/>
        <c:lblOffset val="100"/>
        <c:noMultiLvlLbl val="0"/>
      </c:catAx>
      <c:valAx>
        <c:axId val="109507712"/>
        <c:scaling>
          <c:orientation val="minMax"/>
          <c:max val="600"/>
          <c:min val="1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9497728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'Excess Prod Costs'!$B$6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'Excess Prod Costs'!$C$5:$J$5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Costs'!$C$6:$J$6</c:f>
              <c:numCache>
                <c:formatCode>#,##0</c:formatCode>
                <c:ptCount val="8"/>
                <c:pt idx="0">
                  <c:v>857000000</c:v>
                </c:pt>
                <c:pt idx="1">
                  <c:v>1023000000</c:v>
                </c:pt>
                <c:pt idx="2">
                  <c:v>925000000</c:v>
                </c:pt>
                <c:pt idx="3">
                  <c:v>868000000</c:v>
                </c:pt>
                <c:pt idx="4">
                  <c:v>777300000</c:v>
                </c:pt>
                <c:pt idx="5">
                  <c:v>910000000</c:v>
                </c:pt>
                <c:pt idx="6">
                  <c:v>1135000000</c:v>
                </c:pt>
                <c:pt idx="7">
                  <c:v>1439000000</c:v>
                </c:pt>
              </c:numCache>
            </c:numRef>
          </c:val>
        </c:ser>
        <c:ser>
          <c:idx val="1"/>
          <c:order val="1"/>
          <c:tx>
            <c:strRef>
              <c:f>'Excess Prod Costs'!$B$7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'Excess Prod Costs'!$C$5:$J$5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Costs'!$C$7:$J$7</c:f>
              <c:numCache>
                <c:formatCode>#,##0</c:formatCode>
                <c:ptCount val="8"/>
                <c:pt idx="0">
                  <c:v>857000000</c:v>
                </c:pt>
                <c:pt idx="1">
                  <c:v>893000000</c:v>
                </c:pt>
                <c:pt idx="2">
                  <c:v>480000000</c:v>
                </c:pt>
                <c:pt idx="3">
                  <c:v>99000000</c:v>
                </c:pt>
                <c:pt idx="4">
                  <c:v>0</c:v>
                </c:pt>
                <c:pt idx="5">
                  <c:v>0</c:v>
                </c:pt>
                <c:pt idx="6">
                  <c:v>227000000</c:v>
                </c:pt>
                <c:pt idx="7">
                  <c:v>356260000</c:v>
                </c:pt>
              </c:numCache>
            </c:numRef>
          </c:val>
        </c:ser>
        <c:ser>
          <c:idx val="2"/>
          <c:order val="2"/>
          <c:tx>
            <c:strRef>
              <c:f>'Excess Prod Costs'!$B$8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'Excess Prod Costs'!$C$5:$J$5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Costs'!$C$8:$J$8</c:f>
              <c:numCache>
                <c:formatCode>#,##0</c:formatCode>
                <c:ptCount val="8"/>
                <c:pt idx="0">
                  <c:v>983000000</c:v>
                </c:pt>
                <c:pt idx="1">
                  <c:v>698000000</c:v>
                </c:pt>
                <c:pt idx="2">
                  <c:v>607000000</c:v>
                </c:pt>
                <c:pt idx="3">
                  <c:v>484000000</c:v>
                </c:pt>
                <c:pt idx="4">
                  <c:v>402290000</c:v>
                </c:pt>
                <c:pt idx="5">
                  <c:v>245000000</c:v>
                </c:pt>
                <c:pt idx="6">
                  <c:v>478500000</c:v>
                </c:pt>
                <c:pt idx="7">
                  <c:v>1131660000</c:v>
                </c:pt>
              </c:numCache>
            </c:numRef>
          </c:val>
        </c:ser>
        <c:ser>
          <c:idx val="3"/>
          <c:order val="3"/>
          <c:tx>
            <c:strRef>
              <c:f>'Excess Prod Costs'!$B$9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'Excess Prod Costs'!$C$5:$J$5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Costs'!$C$9:$J$9</c:f>
              <c:numCache>
                <c:formatCode>#,##0</c:formatCode>
                <c:ptCount val="8"/>
                <c:pt idx="0">
                  <c:v>1109000000</c:v>
                </c:pt>
                <c:pt idx="1">
                  <c:v>893000000</c:v>
                </c:pt>
                <c:pt idx="2">
                  <c:v>703000000</c:v>
                </c:pt>
                <c:pt idx="3">
                  <c:v>618000000</c:v>
                </c:pt>
                <c:pt idx="4">
                  <c:v>477300000</c:v>
                </c:pt>
                <c:pt idx="5">
                  <c:v>602000000</c:v>
                </c:pt>
                <c:pt idx="6">
                  <c:v>827700000</c:v>
                </c:pt>
                <c:pt idx="7">
                  <c:v>1131650000</c:v>
                </c:pt>
              </c:numCache>
            </c:numRef>
          </c:val>
        </c:ser>
        <c:ser>
          <c:idx val="4"/>
          <c:order val="4"/>
          <c:tx>
            <c:strRef>
              <c:f>'Excess Prod Costs'!$B$10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'Excess Prod Costs'!$C$5:$J$5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Costs'!$C$10:$J$10</c:f>
              <c:numCache>
                <c:formatCode>#,##0</c:formatCode>
                <c:ptCount val="8"/>
                <c:pt idx="0">
                  <c:v>857000000</c:v>
                </c:pt>
                <c:pt idx="1">
                  <c:v>893000000</c:v>
                </c:pt>
                <c:pt idx="2">
                  <c:v>671000000</c:v>
                </c:pt>
                <c:pt idx="3">
                  <c:v>484000000</c:v>
                </c:pt>
                <c:pt idx="4">
                  <c:v>470500000</c:v>
                </c:pt>
                <c:pt idx="5">
                  <c:v>595000000</c:v>
                </c:pt>
                <c:pt idx="6">
                  <c:v>820700000</c:v>
                </c:pt>
                <c:pt idx="7">
                  <c:v>1264380000</c:v>
                </c:pt>
              </c:numCache>
            </c:numRef>
          </c:val>
        </c:ser>
        <c:ser>
          <c:idx val="5"/>
          <c:order val="5"/>
          <c:tx>
            <c:strRef>
              <c:f>'Excess Prod Costs'!$B$11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'Excess Prod Costs'!$C$5:$J$5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Costs'!$C$11:$J$11</c:f>
              <c:numCache>
                <c:formatCode>#,##0</c:formatCode>
                <c:ptCount val="8"/>
                <c:pt idx="0">
                  <c:v>769000000</c:v>
                </c:pt>
                <c:pt idx="1">
                  <c:v>1127000000</c:v>
                </c:pt>
                <c:pt idx="2">
                  <c:v>1218000000</c:v>
                </c:pt>
                <c:pt idx="3">
                  <c:v>1150000000</c:v>
                </c:pt>
                <c:pt idx="4">
                  <c:v>838700000</c:v>
                </c:pt>
                <c:pt idx="5">
                  <c:v>623000000</c:v>
                </c:pt>
                <c:pt idx="6">
                  <c:v>499400000</c:v>
                </c:pt>
                <c:pt idx="7">
                  <c:v>593770000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81024"/>
        <c:axId val="108882560"/>
      </c:barChart>
      <c:catAx>
        <c:axId val="108881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8882560"/>
        <c:crosses val="autoZero"/>
        <c:auto val="1"/>
        <c:lblAlgn val="ctr"/>
        <c:lblOffset val="100"/>
        <c:noMultiLvlLbl val="0"/>
      </c:catAx>
      <c:valAx>
        <c:axId val="108882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88810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46774416355851"/>
          <c:y val="5.1400554097404488E-2"/>
          <c:w val="0.72532275570816807"/>
          <c:h val="0.7982250656167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'Excess Prod Costs'!$B$24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'Excess Prod Costs'!$C$23:$J$23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Costs'!$C$24:$J$24</c:f>
              <c:numCache>
                <c:formatCode>#,##0</c:formatCode>
                <c:ptCount val="8"/>
                <c:pt idx="0">
                  <c:v>1610.9022556390978</c:v>
                </c:pt>
                <c:pt idx="1">
                  <c:v>1590.9797822706066</c:v>
                </c:pt>
                <c:pt idx="2">
                  <c:v>1368.3431952662722</c:v>
                </c:pt>
                <c:pt idx="3">
                  <c:v>1276.4705882352941</c:v>
                </c:pt>
                <c:pt idx="4">
                  <c:v>1183.1050228310503</c:v>
                </c:pt>
                <c:pt idx="5">
                  <c:v>1243.1693989071039</c:v>
                </c:pt>
                <c:pt idx="6">
                  <c:v>1483.6601307189542</c:v>
                </c:pt>
                <c:pt idx="7">
                  <c:v>1828.4625158831004</c:v>
                </c:pt>
              </c:numCache>
            </c:numRef>
          </c:val>
        </c:ser>
        <c:ser>
          <c:idx val="1"/>
          <c:order val="1"/>
          <c:tx>
            <c:strRef>
              <c:f>'Excess Prod Costs'!$B$25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'Excess Prod Costs'!$C$23:$J$23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Costs'!$C$25:$J$25</c:f>
              <c:numCache>
                <c:formatCode>#,##0</c:formatCode>
                <c:ptCount val="8"/>
                <c:pt idx="0">
                  <c:v>1610.9022556390978</c:v>
                </c:pt>
                <c:pt idx="1">
                  <c:v>1480.9286898839139</c:v>
                </c:pt>
                <c:pt idx="2">
                  <c:v>710.05917159763317</c:v>
                </c:pt>
                <c:pt idx="3">
                  <c:v>145.58823529411765</c:v>
                </c:pt>
                <c:pt idx="4">
                  <c:v>0</c:v>
                </c:pt>
                <c:pt idx="5">
                  <c:v>0</c:v>
                </c:pt>
                <c:pt idx="6">
                  <c:v>296.73202614379085</c:v>
                </c:pt>
                <c:pt idx="7">
                  <c:v>483.39213025780191</c:v>
                </c:pt>
              </c:numCache>
            </c:numRef>
          </c:val>
        </c:ser>
        <c:ser>
          <c:idx val="2"/>
          <c:order val="2"/>
          <c:tx>
            <c:strRef>
              <c:f>'Excess Prod Costs'!$B$26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'Excess Prod Costs'!$C$23:$J$23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Costs'!$C$26:$J$26</c:f>
              <c:numCache>
                <c:formatCode>#,##0</c:formatCode>
                <c:ptCount val="8"/>
                <c:pt idx="0">
                  <c:v>1718.5314685314686</c:v>
                </c:pt>
                <c:pt idx="1">
                  <c:v>1157.5456053067994</c:v>
                </c:pt>
                <c:pt idx="2">
                  <c:v>897.92899408284029</c:v>
                </c:pt>
                <c:pt idx="3">
                  <c:v>733.33333333333337</c:v>
                </c:pt>
                <c:pt idx="4">
                  <c:v>603.13343328335827</c:v>
                </c:pt>
                <c:pt idx="5">
                  <c:v>375.76687116564415</c:v>
                </c:pt>
                <c:pt idx="6">
                  <c:v>658.18431911966991</c:v>
                </c:pt>
                <c:pt idx="7">
                  <c:v>1336.0802833530106</c:v>
                </c:pt>
              </c:numCache>
            </c:numRef>
          </c:val>
        </c:ser>
        <c:ser>
          <c:idx val="3"/>
          <c:order val="3"/>
          <c:tx>
            <c:strRef>
              <c:f>'Excess Prod Costs'!$B$27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'Excess Prod Costs'!$C$23:$J$23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Costs'!$C$27:$J$27</c:f>
              <c:numCache>
                <c:formatCode>#,##0</c:formatCode>
                <c:ptCount val="8"/>
                <c:pt idx="0">
                  <c:v>1812.0915032679738</c:v>
                </c:pt>
                <c:pt idx="1">
                  <c:v>1433.3868378812199</c:v>
                </c:pt>
                <c:pt idx="2">
                  <c:v>1088.2352941176471</c:v>
                </c:pt>
                <c:pt idx="3">
                  <c:v>919.64285714285711</c:v>
                </c:pt>
                <c:pt idx="4">
                  <c:v>737.71251931993822</c:v>
                </c:pt>
                <c:pt idx="5">
                  <c:v>822.40437158469945</c:v>
                </c:pt>
                <c:pt idx="6">
                  <c:v>1081.9607843137255</c:v>
                </c:pt>
                <c:pt idx="7">
                  <c:v>1437.9288437102923</c:v>
                </c:pt>
              </c:numCache>
            </c:numRef>
          </c:val>
        </c:ser>
        <c:ser>
          <c:idx val="4"/>
          <c:order val="4"/>
          <c:tx>
            <c:strRef>
              <c:f>'Excess Prod Costs'!$B$28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'Excess Prod Costs'!$C$23:$J$23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Costs'!$C$28:$J$28</c:f>
              <c:numCache>
                <c:formatCode>#,##0</c:formatCode>
                <c:ptCount val="8"/>
                <c:pt idx="0">
                  <c:v>1610.9022556390978</c:v>
                </c:pt>
                <c:pt idx="1">
                  <c:v>1480.9286898839139</c:v>
                </c:pt>
                <c:pt idx="2">
                  <c:v>1055.0314465408806</c:v>
                </c:pt>
                <c:pt idx="3">
                  <c:v>756.25</c:v>
                </c:pt>
                <c:pt idx="4">
                  <c:v>684.86171761280934</c:v>
                </c:pt>
                <c:pt idx="5">
                  <c:v>812.84153005464486</c:v>
                </c:pt>
                <c:pt idx="6">
                  <c:v>1072.81045751634</c:v>
                </c:pt>
                <c:pt idx="7">
                  <c:v>1528.8754534461912</c:v>
                </c:pt>
              </c:numCache>
            </c:numRef>
          </c:val>
        </c:ser>
        <c:ser>
          <c:idx val="5"/>
          <c:order val="5"/>
          <c:tx>
            <c:strRef>
              <c:f>'Excess Prod Costs'!$B$29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'Excess Prod Costs'!$C$23:$J$23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Costs'!$C$29:$J$29</c:f>
              <c:numCache>
                <c:formatCode>#,##0</c:formatCode>
                <c:ptCount val="8"/>
                <c:pt idx="0">
                  <c:v>1525.7936507936508</c:v>
                </c:pt>
                <c:pt idx="1">
                  <c:v>1868.9883913764511</c:v>
                </c:pt>
                <c:pt idx="2">
                  <c:v>1915.0943396226414</c:v>
                </c:pt>
                <c:pt idx="3">
                  <c:v>1701.1834319526627</c:v>
                </c:pt>
                <c:pt idx="4">
                  <c:v>1220.8151382823871</c:v>
                </c:pt>
                <c:pt idx="5">
                  <c:v>851.09289617486343</c:v>
                </c:pt>
                <c:pt idx="6">
                  <c:v>652.81045751633985</c:v>
                </c:pt>
                <c:pt idx="7">
                  <c:v>717.98065296251514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27232"/>
        <c:axId val="108929024"/>
      </c:barChart>
      <c:catAx>
        <c:axId val="108927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8929024"/>
        <c:crosses val="autoZero"/>
        <c:auto val="1"/>
        <c:lblAlgn val="ctr"/>
        <c:lblOffset val="100"/>
        <c:noMultiLvlLbl val="0"/>
      </c:catAx>
      <c:valAx>
        <c:axId val="1089290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8927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'Excess Prod Costs'!$B$33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'Excess Prod Costs'!$C$32:$J$32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Costs'!$C$33:$J$33</c:f>
              <c:numCache>
                <c:formatCode>#,##0</c:formatCode>
                <c:ptCount val="8"/>
                <c:pt idx="0">
                  <c:v>1755000</c:v>
                </c:pt>
                <c:pt idx="1">
                  <c:v>2745000</c:v>
                </c:pt>
                <c:pt idx="2">
                  <c:v>1567000</c:v>
                </c:pt>
                <c:pt idx="3">
                  <c:v>76000</c:v>
                </c:pt>
                <c:pt idx="4">
                  <c:v>0</c:v>
                </c:pt>
                <c:pt idx="5">
                  <c:v>0</c:v>
                </c:pt>
                <c:pt idx="6">
                  <c:v>1133000</c:v>
                </c:pt>
                <c:pt idx="7">
                  <c:v>3726000</c:v>
                </c:pt>
              </c:numCache>
            </c:numRef>
          </c:val>
        </c:ser>
        <c:ser>
          <c:idx val="1"/>
          <c:order val="1"/>
          <c:tx>
            <c:strRef>
              <c:f>'Excess Prod Costs'!$B$34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'Excess Prod Costs'!$C$32:$J$32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Costs'!$C$34:$J$34</c:f>
              <c:numCache>
                <c:formatCode>#,##0</c:formatCode>
                <c:ptCount val="8"/>
                <c:pt idx="0">
                  <c:v>1752000</c:v>
                </c:pt>
                <c:pt idx="1">
                  <c:v>2741000</c:v>
                </c:pt>
                <c:pt idx="2">
                  <c:v>3042000</c:v>
                </c:pt>
                <c:pt idx="3">
                  <c:v>1953000</c:v>
                </c:pt>
                <c:pt idx="4">
                  <c:v>1192000</c:v>
                </c:pt>
                <c:pt idx="5">
                  <c:v>1138000</c:v>
                </c:pt>
                <c:pt idx="6">
                  <c:v>2369400</c:v>
                </c:pt>
                <c:pt idx="7">
                  <c:v>4337000</c:v>
                </c:pt>
              </c:numCache>
            </c:numRef>
          </c:val>
        </c:ser>
        <c:ser>
          <c:idx val="2"/>
          <c:order val="2"/>
          <c:tx>
            <c:strRef>
              <c:f>'Excess Prod Costs'!$B$35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'Excess Prod Costs'!$C$32:$J$32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Costs'!$C$35:$J$35</c:f>
              <c:numCache>
                <c:formatCode>#,##0</c:formatCode>
                <c:ptCount val="8"/>
                <c:pt idx="0">
                  <c:v>1752000</c:v>
                </c:pt>
                <c:pt idx="1">
                  <c:v>1333000</c:v>
                </c:pt>
                <c:pt idx="2">
                  <c:v>1443000</c:v>
                </c:pt>
                <c:pt idx="3">
                  <c:v>76000</c:v>
                </c:pt>
                <c:pt idx="4">
                  <c:v>0</c:v>
                </c:pt>
                <c:pt idx="5">
                  <c:v>697600</c:v>
                </c:pt>
                <c:pt idx="6">
                  <c:v>5898000</c:v>
                </c:pt>
                <c:pt idx="7">
                  <c:v>9952000</c:v>
                </c:pt>
              </c:numCache>
            </c:numRef>
          </c:val>
        </c:ser>
        <c:ser>
          <c:idx val="3"/>
          <c:order val="3"/>
          <c:tx>
            <c:strRef>
              <c:f>'Excess Prod Costs'!$B$36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'Excess Prod Costs'!$C$32:$J$32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Costs'!$C$36:$J$36</c:f>
              <c:numCache>
                <c:formatCode>#,##0</c:formatCode>
                <c:ptCount val="8"/>
                <c:pt idx="0">
                  <c:v>1752000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662700</c:v>
                </c:pt>
                <c:pt idx="6">
                  <c:v>1873000</c:v>
                </c:pt>
                <c:pt idx="7">
                  <c:v>3778000</c:v>
                </c:pt>
              </c:numCache>
            </c:numRef>
          </c:val>
        </c:ser>
        <c:ser>
          <c:idx val="4"/>
          <c:order val="4"/>
          <c:tx>
            <c:strRef>
              <c:f>'Excess Prod Costs'!$B$37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'Excess Prod Costs'!$C$32:$J$32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Costs'!$C$37:$J$37</c:f>
              <c:numCache>
                <c:formatCode>#,##0</c:formatCode>
                <c:ptCount val="8"/>
                <c:pt idx="0">
                  <c:v>1752000</c:v>
                </c:pt>
                <c:pt idx="1">
                  <c:v>2736000</c:v>
                </c:pt>
                <c:pt idx="2">
                  <c:v>2883000</c:v>
                </c:pt>
                <c:pt idx="3">
                  <c:v>3126000</c:v>
                </c:pt>
                <c:pt idx="4">
                  <c:v>3693000</c:v>
                </c:pt>
                <c:pt idx="5">
                  <c:v>4006500</c:v>
                </c:pt>
                <c:pt idx="6">
                  <c:v>5388000</c:v>
                </c:pt>
                <c:pt idx="7">
                  <c:v>7370000</c:v>
                </c:pt>
              </c:numCache>
            </c:numRef>
          </c:val>
        </c:ser>
        <c:ser>
          <c:idx val="5"/>
          <c:order val="5"/>
          <c:tx>
            <c:strRef>
              <c:f>'Excess Prod Costs'!$B$38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'Excess Prod Costs'!$C$32:$J$32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Costs'!$C$38:$J$38</c:f>
              <c:numCache>
                <c:formatCode>#,##0</c:formatCode>
                <c:ptCount val="8"/>
                <c:pt idx="0">
                  <c:v>1752000</c:v>
                </c:pt>
                <c:pt idx="1">
                  <c:v>3725000</c:v>
                </c:pt>
                <c:pt idx="2">
                  <c:v>3964000</c:v>
                </c:pt>
                <c:pt idx="3">
                  <c:v>4351000</c:v>
                </c:pt>
                <c:pt idx="4">
                  <c:v>3528500</c:v>
                </c:pt>
                <c:pt idx="5">
                  <c:v>3285000</c:v>
                </c:pt>
                <c:pt idx="6">
                  <c:v>4662000</c:v>
                </c:pt>
                <c:pt idx="7">
                  <c:v>6605000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69344"/>
        <c:axId val="108975232"/>
      </c:barChart>
      <c:catAx>
        <c:axId val="108969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8975232"/>
        <c:crosses val="autoZero"/>
        <c:auto val="1"/>
        <c:lblAlgn val="ctr"/>
        <c:lblOffset val="100"/>
        <c:noMultiLvlLbl val="0"/>
      </c:catAx>
      <c:valAx>
        <c:axId val="108975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8969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'Excess Prod Costs'!$B$50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'Excess Prod Costs'!$C$32:$J$32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Costs'!$C$50:$J$50</c:f>
              <c:numCache>
                <c:formatCode>#,##0</c:formatCode>
                <c:ptCount val="8"/>
                <c:pt idx="0">
                  <c:v>17.038834951456312</c:v>
                </c:pt>
                <c:pt idx="1">
                  <c:v>24.292035398230087</c:v>
                </c:pt>
                <c:pt idx="2">
                  <c:v>12.950413223140496</c:v>
                </c:pt>
                <c:pt idx="3">
                  <c:v>0.62809917355371903</c:v>
                </c:pt>
                <c:pt idx="4">
                  <c:v>0</c:v>
                </c:pt>
                <c:pt idx="5">
                  <c:v>0</c:v>
                </c:pt>
                <c:pt idx="6">
                  <c:v>7.3096774193548386</c:v>
                </c:pt>
                <c:pt idx="7">
                  <c:v>21.91764705882353</c:v>
                </c:pt>
              </c:numCache>
            </c:numRef>
          </c:val>
        </c:ser>
        <c:ser>
          <c:idx val="1"/>
          <c:order val="1"/>
          <c:tx>
            <c:strRef>
              <c:f>'Excess Prod Costs'!$B$51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'Excess Prod Costs'!$C$32:$J$32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Costs'!$C$51:$J$51</c:f>
              <c:numCache>
                <c:formatCode>#,##0</c:formatCode>
                <c:ptCount val="8"/>
                <c:pt idx="0">
                  <c:v>17.009708737864077</c:v>
                </c:pt>
                <c:pt idx="1">
                  <c:v>24.256637168141594</c:v>
                </c:pt>
                <c:pt idx="2">
                  <c:v>24.691558441558442</c:v>
                </c:pt>
                <c:pt idx="3">
                  <c:v>15.826580226904376</c:v>
                </c:pt>
                <c:pt idx="4">
                  <c:v>9.26905132192846</c:v>
                </c:pt>
                <c:pt idx="5">
                  <c:v>8.1285714285714281</c:v>
                </c:pt>
                <c:pt idx="6">
                  <c:v>15.286451612903226</c:v>
                </c:pt>
                <c:pt idx="7">
                  <c:v>26.771604938271604</c:v>
                </c:pt>
              </c:numCache>
            </c:numRef>
          </c:val>
        </c:ser>
        <c:ser>
          <c:idx val="2"/>
          <c:order val="2"/>
          <c:tx>
            <c:strRef>
              <c:f>'Excess Prod Costs'!$B$52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'Excess Prod Costs'!$C$32:$J$32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Costs'!$C$52:$J$52</c:f>
              <c:numCache>
                <c:formatCode>#,##0</c:formatCode>
                <c:ptCount val="8"/>
                <c:pt idx="0">
                  <c:v>17.009708737864077</c:v>
                </c:pt>
                <c:pt idx="1">
                  <c:v>11.79646017699115</c:v>
                </c:pt>
                <c:pt idx="2">
                  <c:v>11.925619834710744</c:v>
                </c:pt>
                <c:pt idx="3">
                  <c:v>0.62809917355371903</c:v>
                </c:pt>
                <c:pt idx="4">
                  <c:v>0</c:v>
                </c:pt>
                <c:pt idx="5">
                  <c:v>4.8444444444444441</c:v>
                </c:pt>
                <c:pt idx="6">
                  <c:v>37.094339622641506</c:v>
                </c:pt>
                <c:pt idx="7">
                  <c:v>61.432098765432102</c:v>
                </c:pt>
              </c:numCache>
            </c:numRef>
          </c:val>
        </c:ser>
        <c:ser>
          <c:idx val="3"/>
          <c:order val="3"/>
          <c:tx>
            <c:strRef>
              <c:f>'Excess Prod Costs'!$B$53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'Excess Prod Costs'!$C$32:$J$32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Costs'!$C$53:$J$53</c:f>
              <c:numCache>
                <c:formatCode>#,##0</c:formatCode>
                <c:ptCount val="8"/>
                <c:pt idx="0">
                  <c:v>17.009708737864077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4.7335714285714285</c:v>
                </c:pt>
                <c:pt idx="6">
                  <c:v>12.083870967741936</c:v>
                </c:pt>
                <c:pt idx="7">
                  <c:v>23.320987654320987</c:v>
                </c:pt>
              </c:numCache>
            </c:numRef>
          </c:val>
        </c:ser>
        <c:ser>
          <c:idx val="4"/>
          <c:order val="4"/>
          <c:tx>
            <c:strRef>
              <c:f>'Excess Prod Costs'!$B$54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'Excess Prod Costs'!$C$32:$J$32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Costs'!$C$54:$J$54</c:f>
              <c:numCache>
                <c:formatCode>#,##0</c:formatCode>
                <c:ptCount val="8"/>
                <c:pt idx="0">
                  <c:v>17.009708737864077</c:v>
                </c:pt>
                <c:pt idx="1">
                  <c:v>24.212389380530972</c:v>
                </c:pt>
                <c:pt idx="2">
                  <c:v>23.826446280991735</c:v>
                </c:pt>
                <c:pt idx="3">
                  <c:v>25.834710743801654</c:v>
                </c:pt>
                <c:pt idx="4">
                  <c:v>30.024390243902438</c:v>
                </c:pt>
                <c:pt idx="5">
                  <c:v>27.44178082191781</c:v>
                </c:pt>
                <c:pt idx="6">
                  <c:v>34.761290322580642</c:v>
                </c:pt>
                <c:pt idx="7">
                  <c:v>45.493827160493829</c:v>
                </c:pt>
              </c:numCache>
            </c:numRef>
          </c:val>
        </c:ser>
        <c:ser>
          <c:idx val="5"/>
          <c:order val="5"/>
          <c:tx>
            <c:strRef>
              <c:f>'Excess Prod Costs'!$B$55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'Excess Prod Costs'!$C$32:$J$32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'Excess Prod Costs'!$C$55:$J$55</c:f>
              <c:numCache>
                <c:formatCode>#,##0</c:formatCode>
                <c:ptCount val="8"/>
                <c:pt idx="0">
                  <c:v>17.009708737864077</c:v>
                </c:pt>
                <c:pt idx="1">
                  <c:v>32.964601769911503</c:v>
                </c:pt>
                <c:pt idx="2">
                  <c:v>32.491803278688522</c:v>
                </c:pt>
                <c:pt idx="3">
                  <c:v>35.958677685950413</c:v>
                </c:pt>
                <c:pt idx="4">
                  <c:v>28.6869918699187</c:v>
                </c:pt>
                <c:pt idx="5">
                  <c:v>23.464285714285715</c:v>
                </c:pt>
                <c:pt idx="6">
                  <c:v>30.07741935483871</c:v>
                </c:pt>
                <c:pt idx="7">
                  <c:v>40.771604938271608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29920"/>
        <c:axId val="110131456"/>
      </c:barChart>
      <c:catAx>
        <c:axId val="110129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0131456"/>
        <c:crosses val="autoZero"/>
        <c:auto val="1"/>
        <c:lblAlgn val="ctr"/>
        <c:lblOffset val="100"/>
        <c:noMultiLvlLbl val="0"/>
      </c:catAx>
      <c:valAx>
        <c:axId val="110131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0129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'PE and share price'!$C$34</c:f>
              <c:strCache>
                <c:ptCount val="1"/>
                <c:pt idx="0">
                  <c:v>Team 1</c:v>
                </c:pt>
              </c:strCache>
            </c:strRef>
          </c:tx>
          <c:marker>
            <c:symbol val="none"/>
          </c:marker>
          <c:cat>
            <c:strRef>
              <c:f>'PE and share price'!$B$35:$B$42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price'!$C$35:$C$42</c:f>
              <c:numCache>
                <c:formatCode>"$"#,##0.00_);\("$"#,##0.00\)</c:formatCode>
                <c:ptCount val="8"/>
                <c:pt idx="0">
                  <c:v>57.47</c:v>
                </c:pt>
                <c:pt idx="1">
                  <c:v>85.32</c:v>
                </c:pt>
                <c:pt idx="2">
                  <c:v>108.97</c:v>
                </c:pt>
                <c:pt idx="3">
                  <c:v>126.97</c:v>
                </c:pt>
                <c:pt idx="4">
                  <c:v>125.25</c:v>
                </c:pt>
                <c:pt idx="5">
                  <c:v>156.49</c:v>
                </c:pt>
                <c:pt idx="6">
                  <c:v>290.57</c:v>
                </c:pt>
                <c:pt idx="7">
                  <c:v>265.33999999999997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 and share price'!$D$34</c:f>
              <c:strCache>
                <c:ptCount val="1"/>
                <c:pt idx="0">
                  <c:v>Team 2</c:v>
                </c:pt>
              </c:strCache>
            </c:strRef>
          </c:tx>
          <c:marker>
            <c:symbol val="none"/>
          </c:marker>
          <c:cat>
            <c:strRef>
              <c:f>'PE and share price'!$B$35:$B$42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price'!$D$35:$D$42</c:f>
              <c:numCache>
                <c:formatCode>"$"#,##0.00_);\("$"#,##0.00\)</c:formatCode>
                <c:ptCount val="8"/>
                <c:pt idx="0">
                  <c:v>58.85</c:v>
                </c:pt>
                <c:pt idx="1">
                  <c:v>89.62</c:v>
                </c:pt>
                <c:pt idx="2">
                  <c:v>105.54</c:v>
                </c:pt>
                <c:pt idx="3">
                  <c:v>117.07</c:v>
                </c:pt>
                <c:pt idx="4">
                  <c:v>120.8</c:v>
                </c:pt>
                <c:pt idx="5">
                  <c:v>128.99</c:v>
                </c:pt>
                <c:pt idx="6">
                  <c:v>110.85</c:v>
                </c:pt>
                <c:pt idx="7">
                  <c:v>109.44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'PE and share price'!$E$34</c:f>
              <c:strCache>
                <c:ptCount val="1"/>
                <c:pt idx="0">
                  <c:v>Team 3</c:v>
                </c:pt>
              </c:strCache>
            </c:strRef>
          </c:tx>
          <c:marker>
            <c:symbol val="none"/>
          </c:marker>
          <c:cat>
            <c:strRef>
              <c:f>'PE and share price'!$B$35:$B$42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price'!$E$35:$E$42</c:f>
              <c:numCache>
                <c:formatCode>"$"#,##0.00_);\("$"#,##0.00\)</c:formatCode>
                <c:ptCount val="8"/>
                <c:pt idx="0">
                  <c:v>58.15</c:v>
                </c:pt>
                <c:pt idx="1">
                  <c:v>62.39</c:v>
                </c:pt>
                <c:pt idx="2">
                  <c:v>89.13</c:v>
                </c:pt>
                <c:pt idx="3">
                  <c:v>89.02</c:v>
                </c:pt>
                <c:pt idx="4">
                  <c:v>87</c:v>
                </c:pt>
                <c:pt idx="5">
                  <c:v>98.16</c:v>
                </c:pt>
                <c:pt idx="6">
                  <c:v>86.36</c:v>
                </c:pt>
                <c:pt idx="7">
                  <c:v>71.88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'PE and share price'!$F$34</c:f>
              <c:strCache>
                <c:ptCount val="1"/>
                <c:pt idx="0">
                  <c:v>Team 4</c:v>
                </c:pt>
              </c:strCache>
            </c:strRef>
          </c:tx>
          <c:marker>
            <c:symbol val="none"/>
          </c:marker>
          <c:cat>
            <c:strRef>
              <c:f>'PE and share price'!$B$35:$B$42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price'!$F$35:$F$42</c:f>
              <c:numCache>
                <c:formatCode>"$"#,##0.00_);\("$"#,##0.00\)</c:formatCode>
                <c:ptCount val="8"/>
                <c:pt idx="0">
                  <c:v>42.57</c:v>
                </c:pt>
                <c:pt idx="1">
                  <c:v>87.53</c:v>
                </c:pt>
                <c:pt idx="2">
                  <c:v>121.99</c:v>
                </c:pt>
                <c:pt idx="3">
                  <c:v>131.38</c:v>
                </c:pt>
                <c:pt idx="4">
                  <c:v>137.35</c:v>
                </c:pt>
                <c:pt idx="5">
                  <c:v>186.42</c:v>
                </c:pt>
                <c:pt idx="6">
                  <c:v>184.37</c:v>
                </c:pt>
                <c:pt idx="7">
                  <c:v>152.37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'PE and share price'!$G$34</c:f>
              <c:strCache>
                <c:ptCount val="1"/>
                <c:pt idx="0">
                  <c:v>Team 5</c:v>
                </c:pt>
              </c:strCache>
            </c:strRef>
          </c:tx>
          <c:marker>
            <c:symbol val="none"/>
          </c:marker>
          <c:cat>
            <c:strRef>
              <c:f>'PE and share price'!$B$35:$B$42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price'!$G$35:$G$42</c:f>
              <c:numCache>
                <c:formatCode>"$"#,##0.00_);\("$"#,##0.00\)</c:formatCode>
                <c:ptCount val="8"/>
                <c:pt idx="0">
                  <c:v>53.76</c:v>
                </c:pt>
                <c:pt idx="1">
                  <c:v>90.62</c:v>
                </c:pt>
                <c:pt idx="2">
                  <c:v>116.46</c:v>
                </c:pt>
                <c:pt idx="3">
                  <c:v>116.87</c:v>
                </c:pt>
                <c:pt idx="4">
                  <c:v>94.44</c:v>
                </c:pt>
                <c:pt idx="5">
                  <c:v>63.33</c:v>
                </c:pt>
                <c:pt idx="6">
                  <c:v>44.72</c:v>
                </c:pt>
                <c:pt idx="7">
                  <c:v>34.479999999999997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'PE and share price'!$H$34</c:f>
              <c:strCache>
                <c:ptCount val="1"/>
                <c:pt idx="0">
                  <c:v>Team 6</c:v>
                </c:pt>
              </c:strCache>
            </c:strRef>
          </c:tx>
          <c:marker>
            <c:symbol val="none"/>
          </c:marker>
          <c:cat>
            <c:strRef>
              <c:f>'PE and share price'!$B$35:$B$42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'PE and share price'!$H$35:$H$42</c:f>
              <c:numCache>
                <c:formatCode>"$"#,##0.00_);\("$"#,##0.00\)</c:formatCode>
                <c:ptCount val="8"/>
                <c:pt idx="0">
                  <c:v>119.25</c:v>
                </c:pt>
                <c:pt idx="1">
                  <c:v>142.19999999999999</c:v>
                </c:pt>
                <c:pt idx="2">
                  <c:v>171.77</c:v>
                </c:pt>
                <c:pt idx="3">
                  <c:v>171.25</c:v>
                </c:pt>
                <c:pt idx="4">
                  <c:v>138.5</c:v>
                </c:pt>
                <c:pt idx="5">
                  <c:v>152.09</c:v>
                </c:pt>
                <c:pt idx="6">
                  <c:v>107.68</c:v>
                </c:pt>
                <c:pt idx="7">
                  <c:v>105.63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08032"/>
        <c:axId val="104518016"/>
      </c:lineChart>
      <c:catAx>
        <c:axId val="104508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4518016"/>
        <c:crosses val="autoZero"/>
        <c:auto val="1"/>
        <c:lblAlgn val="ctr"/>
        <c:lblOffset val="100"/>
        <c:noMultiLvlLbl val="0"/>
      </c:catAx>
      <c:valAx>
        <c:axId val="104518016"/>
        <c:scaling>
          <c:orientation val="minMax"/>
          <c:max val="300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104508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Financing!$C$4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Financing!$B$5:$B$12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Financing!$C$5:$C$12</c:f>
              <c:numCache>
                <c:formatCode>0.00%</c:formatCode>
                <c:ptCount val="8"/>
                <c:pt idx="0">
                  <c:v>0.7137</c:v>
                </c:pt>
                <c:pt idx="1">
                  <c:v>0.73780000000000001</c:v>
                </c:pt>
                <c:pt idx="2">
                  <c:v>0.72709999999999997</c:v>
                </c:pt>
                <c:pt idx="3">
                  <c:v>0.71719999999999995</c:v>
                </c:pt>
                <c:pt idx="4">
                  <c:v>0.71</c:v>
                </c:pt>
                <c:pt idx="5">
                  <c:v>0.68320000000000003</c:v>
                </c:pt>
                <c:pt idx="6">
                  <c:v>0.64290000000000003</c:v>
                </c:pt>
                <c:pt idx="7">
                  <c:v>0.64</c:v>
                </c:pt>
              </c:numCache>
            </c:numRef>
          </c:val>
        </c:ser>
        <c:ser>
          <c:idx val="1"/>
          <c:order val="1"/>
          <c:tx>
            <c:strRef>
              <c:f>Financing!$D$4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Financing!$B$5:$B$12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Financing!$D$5:$D$12</c:f>
              <c:numCache>
                <c:formatCode>0.00%</c:formatCode>
                <c:ptCount val="8"/>
                <c:pt idx="0">
                  <c:v>0.7117</c:v>
                </c:pt>
                <c:pt idx="1">
                  <c:v>0.7157</c:v>
                </c:pt>
                <c:pt idx="2">
                  <c:v>0.72540000000000004</c:v>
                </c:pt>
                <c:pt idx="3">
                  <c:v>0.72470000000000001</c:v>
                </c:pt>
                <c:pt idx="4">
                  <c:v>0.7228</c:v>
                </c:pt>
                <c:pt idx="5">
                  <c:v>0.73199999999999998</c:v>
                </c:pt>
                <c:pt idx="6">
                  <c:v>0.71199999999999997</c:v>
                </c:pt>
                <c:pt idx="7">
                  <c:v>0.7</c:v>
                </c:pt>
              </c:numCache>
            </c:numRef>
          </c:val>
        </c:ser>
        <c:ser>
          <c:idx val="2"/>
          <c:order val="2"/>
          <c:tx>
            <c:strRef>
              <c:f>Financing!$E$4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Financing!$B$5:$B$12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Financing!$E$5:$E$12</c:f>
              <c:numCache>
                <c:formatCode>0.00%</c:formatCode>
                <c:ptCount val="8"/>
                <c:pt idx="0">
                  <c:v>0.73699999999999999</c:v>
                </c:pt>
                <c:pt idx="1">
                  <c:v>0.75039999999999996</c:v>
                </c:pt>
                <c:pt idx="2">
                  <c:v>0.74009999999999998</c:v>
                </c:pt>
                <c:pt idx="3">
                  <c:v>0.68100000000000005</c:v>
                </c:pt>
                <c:pt idx="4">
                  <c:v>0.67959999999999998</c:v>
                </c:pt>
                <c:pt idx="5">
                  <c:v>0.69499999999999995</c:v>
                </c:pt>
                <c:pt idx="6">
                  <c:v>0.68620000000000003</c:v>
                </c:pt>
                <c:pt idx="7">
                  <c:v>0.68730000000000002</c:v>
                </c:pt>
              </c:numCache>
            </c:numRef>
          </c:val>
        </c:ser>
        <c:ser>
          <c:idx val="3"/>
          <c:order val="3"/>
          <c:tx>
            <c:strRef>
              <c:f>Financing!$F$4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Financing!$B$5:$B$12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Financing!$F$5:$F$12</c:f>
              <c:numCache>
                <c:formatCode>0.00%</c:formatCode>
                <c:ptCount val="8"/>
                <c:pt idx="0">
                  <c:v>0.74680000000000002</c:v>
                </c:pt>
                <c:pt idx="1">
                  <c:v>0.73070000000000002</c:v>
                </c:pt>
                <c:pt idx="2">
                  <c:v>0.71550000000000002</c:v>
                </c:pt>
                <c:pt idx="3">
                  <c:v>0.6603</c:v>
                </c:pt>
                <c:pt idx="4">
                  <c:v>0.66420000000000001</c:v>
                </c:pt>
                <c:pt idx="5">
                  <c:v>0.66259999999999997</c:v>
                </c:pt>
                <c:pt idx="6">
                  <c:v>0.64780000000000004</c:v>
                </c:pt>
                <c:pt idx="7">
                  <c:v>0.65600000000000003</c:v>
                </c:pt>
              </c:numCache>
            </c:numRef>
          </c:val>
        </c:ser>
        <c:ser>
          <c:idx val="4"/>
          <c:order val="4"/>
          <c:tx>
            <c:strRef>
              <c:f>Financing!$G$4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Financing!$B$5:$B$12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Financing!$G$5:$G$12</c:f>
              <c:numCache>
                <c:formatCode>0.00%</c:formatCode>
                <c:ptCount val="8"/>
                <c:pt idx="0">
                  <c:v>0.71970000000000001</c:v>
                </c:pt>
                <c:pt idx="1">
                  <c:v>0.72950000000000004</c:v>
                </c:pt>
                <c:pt idx="2">
                  <c:v>0.7198</c:v>
                </c:pt>
                <c:pt idx="3">
                  <c:v>0.69389999999999996</c:v>
                </c:pt>
                <c:pt idx="4">
                  <c:v>0.70379999999999998</c:v>
                </c:pt>
                <c:pt idx="5">
                  <c:v>0.72130000000000005</c:v>
                </c:pt>
                <c:pt idx="6">
                  <c:v>0.7127</c:v>
                </c:pt>
                <c:pt idx="7">
                  <c:v>0.7167</c:v>
                </c:pt>
              </c:numCache>
            </c:numRef>
          </c:val>
        </c:ser>
        <c:ser>
          <c:idx val="5"/>
          <c:order val="5"/>
          <c:tx>
            <c:strRef>
              <c:f>Financing!$H$4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Financing!$B$5:$B$12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Financing!$H$5:$H$12</c:f>
              <c:numCache>
                <c:formatCode>0.00%</c:formatCode>
                <c:ptCount val="8"/>
                <c:pt idx="0">
                  <c:v>0.65580000000000005</c:v>
                </c:pt>
                <c:pt idx="1">
                  <c:v>0.66049999999999998</c:v>
                </c:pt>
                <c:pt idx="2">
                  <c:v>0.67779999999999996</c:v>
                </c:pt>
                <c:pt idx="3">
                  <c:v>0.68720000000000003</c:v>
                </c:pt>
                <c:pt idx="4">
                  <c:v>0.65410000000000001</c:v>
                </c:pt>
                <c:pt idx="5">
                  <c:v>0.66620000000000001</c:v>
                </c:pt>
                <c:pt idx="6">
                  <c:v>0.67069999999999996</c:v>
                </c:pt>
                <c:pt idx="7">
                  <c:v>0.67300000000000004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07552"/>
        <c:axId val="104009088"/>
      </c:barChart>
      <c:catAx>
        <c:axId val="104007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4009088"/>
        <c:crosses val="autoZero"/>
        <c:auto val="1"/>
        <c:lblAlgn val="ctr"/>
        <c:lblOffset val="100"/>
        <c:noMultiLvlLbl val="0"/>
      </c:catAx>
      <c:valAx>
        <c:axId val="104009088"/>
        <c:scaling>
          <c:orientation val="minMax"/>
          <c:min val="0.5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400755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Financing!$C$14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Financing!$B$15:$B$22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Financing!$C$15:$C$22</c:f>
              <c:numCache>
                <c:formatCode>0.00%</c:formatCode>
                <c:ptCount val="8"/>
                <c:pt idx="0">
                  <c:v>3.8699999999999998E-2</c:v>
                </c:pt>
                <c:pt idx="1">
                  <c:v>0.1923</c:v>
                </c:pt>
                <c:pt idx="2">
                  <c:v>0.2671</c:v>
                </c:pt>
                <c:pt idx="3">
                  <c:v>0.30580000000000002</c:v>
                </c:pt>
                <c:pt idx="4">
                  <c:v>0.1865</c:v>
                </c:pt>
                <c:pt idx="5">
                  <c:v>0.1983</c:v>
                </c:pt>
                <c:pt idx="6">
                  <c:v>0.16</c:v>
                </c:pt>
                <c:pt idx="7">
                  <c:v>0.1394</c:v>
                </c:pt>
              </c:numCache>
            </c:numRef>
          </c:val>
        </c:ser>
        <c:ser>
          <c:idx val="1"/>
          <c:order val="1"/>
          <c:tx>
            <c:strRef>
              <c:f>Financing!$D$14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Financing!$B$15:$B$22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Financing!$D$15:$D$22</c:f>
              <c:numCache>
                <c:formatCode>0.00%</c:formatCode>
                <c:ptCount val="8"/>
                <c:pt idx="0">
                  <c:v>0.61070000000000002</c:v>
                </c:pt>
                <c:pt idx="1">
                  <c:v>0.47820000000000001</c:v>
                </c:pt>
                <c:pt idx="2">
                  <c:v>0.35</c:v>
                </c:pt>
                <c:pt idx="3">
                  <c:v>0.2056</c:v>
                </c:pt>
                <c:pt idx="4">
                  <c:v>0.2452</c:v>
                </c:pt>
                <c:pt idx="5">
                  <c:v>0.246</c:v>
                </c:pt>
                <c:pt idx="6">
                  <c:v>0.20399999999999999</c:v>
                </c:pt>
                <c:pt idx="7">
                  <c:v>0.16619999999999999</c:v>
                </c:pt>
              </c:numCache>
            </c:numRef>
          </c:val>
        </c:ser>
        <c:ser>
          <c:idx val="2"/>
          <c:order val="2"/>
          <c:tx>
            <c:strRef>
              <c:f>Financing!$E$14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Financing!$B$15:$B$22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Financing!$E$15:$E$22</c:f>
              <c:numCache>
                <c:formatCode>0.00%</c:formatCode>
                <c:ptCount val="8"/>
                <c:pt idx="0">
                  <c:v>0.21</c:v>
                </c:pt>
                <c:pt idx="1">
                  <c:v>0.30370000000000003</c:v>
                </c:pt>
                <c:pt idx="2">
                  <c:v>0.30730000000000002</c:v>
                </c:pt>
                <c:pt idx="3">
                  <c:v>0.2336</c:v>
                </c:pt>
                <c:pt idx="4">
                  <c:v>0.25340000000000001</c:v>
                </c:pt>
                <c:pt idx="5">
                  <c:v>0.34429999999999999</c:v>
                </c:pt>
                <c:pt idx="6">
                  <c:v>0.32</c:v>
                </c:pt>
                <c:pt idx="7">
                  <c:v>0.2984</c:v>
                </c:pt>
              </c:numCache>
            </c:numRef>
          </c:val>
        </c:ser>
        <c:ser>
          <c:idx val="3"/>
          <c:order val="3"/>
          <c:tx>
            <c:strRef>
              <c:f>Financing!$F$14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Financing!$B$15:$B$22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Financing!$F$15:$F$22</c:f>
              <c:numCache>
                <c:formatCode>0.00%</c:formatCode>
                <c:ptCount val="8"/>
                <c:pt idx="0">
                  <c:v>1.45</c:v>
                </c:pt>
                <c:pt idx="1">
                  <c:v>0.35849999999999999</c:v>
                </c:pt>
                <c:pt idx="2">
                  <c:v>0.2268</c:v>
                </c:pt>
                <c:pt idx="3">
                  <c:v>0.15</c:v>
                </c:pt>
                <c:pt idx="4">
                  <c:v>0.1908</c:v>
                </c:pt>
                <c:pt idx="5">
                  <c:v>0.15529999999999999</c:v>
                </c:pt>
                <c:pt idx="6">
                  <c:v>0.16</c:v>
                </c:pt>
                <c:pt idx="7">
                  <c:v>0.17480000000000001</c:v>
                </c:pt>
              </c:numCache>
            </c:numRef>
          </c:val>
        </c:ser>
        <c:ser>
          <c:idx val="4"/>
          <c:order val="4"/>
          <c:tx>
            <c:strRef>
              <c:f>Financing!$G$14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Financing!$B$15:$B$22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Financing!$G$15:$G$22</c:f>
              <c:numCache>
                <c:formatCode>0.00%</c:formatCode>
                <c:ptCount val="8"/>
                <c:pt idx="0">
                  <c:v>0.95440000000000003</c:v>
                </c:pt>
                <c:pt idx="1">
                  <c:v>0.67749999999999999</c:v>
                </c:pt>
                <c:pt idx="2">
                  <c:v>0.70379999999999998</c:v>
                </c:pt>
                <c:pt idx="3">
                  <c:v>2.76E-2</c:v>
                </c:pt>
                <c:pt idx="4">
                  <c:v>0.1527</c:v>
                </c:pt>
                <c:pt idx="5">
                  <c:v>0.29459999999999997</c:v>
                </c:pt>
                <c:pt idx="6">
                  <c:v>0.20899999999999999</c:v>
                </c:pt>
                <c:pt idx="7">
                  <c:v>0.19</c:v>
                </c:pt>
              </c:numCache>
            </c:numRef>
          </c:val>
        </c:ser>
        <c:ser>
          <c:idx val="5"/>
          <c:order val="5"/>
          <c:tx>
            <c:strRef>
              <c:f>Financing!$H$14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Financing!$B$15:$B$22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Financing!$H$15:$H$22</c:f>
              <c:numCache>
                <c:formatCode>0.00%</c:formatCode>
                <c:ptCount val="8"/>
                <c:pt idx="0">
                  <c:v>0.2233</c:v>
                </c:pt>
                <c:pt idx="1">
                  <c:v>0.18790000000000001</c:v>
                </c:pt>
                <c:pt idx="2">
                  <c:v>0.18379999999999999</c:v>
                </c:pt>
                <c:pt idx="3">
                  <c:v>0.17199999999999999</c:v>
                </c:pt>
                <c:pt idx="4">
                  <c:v>0.20580000000000001</c:v>
                </c:pt>
                <c:pt idx="5">
                  <c:v>0.1928</c:v>
                </c:pt>
                <c:pt idx="6">
                  <c:v>0.223</c:v>
                </c:pt>
                <c:pt idx="7">
                  <c:v>0.20319999999999999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50048"/>
        <c:axId val="104055936"/>
      </c:barChart>
      <c:catAx>
        <c:axId val="104050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055936"/>
        <c:crosses val="autoZero"/>
        <c:auto val="1"/>
        <c:lblAlgn val="ctr"/>
        <c:lblOffset val="100"/>
        <c:noMultiLvlLbl val="0"/>
      </c:catAx>
      <c:valAx>
        <c:axId val="1040559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405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Financing!$C$34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Financing!$B$35:$B$42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Financing!$C$35:$C$42</c:f>
              <c:numCache>
                <c:formatCode>"$"#,##0</c:formatCode>
                <c:ptCount val="8"/>
                <c:pt idx="0">
                  <c:v>654</c:v>
                </c:pt>
                <c:pt idx="1">
                  <c:v>777</c:v>
                </c:pt>
                <c:pt idx="2">
                  <c:v>783</c:v>
                </c:pt>
                <c:pt idx="3">
                  <c:v>841</c:v>
                </c:pt>
                <c:pt idx="4">
                  <c:v>890</c:v>
                </c:pt>
                <c:pt idx="5">
                  <c:v>856</c:v>
                </c:pt>
                <c:pt idx="6">
                  <c:v>894</c:v>
                </c:pt>
                <c:pt idx="7">
                  <c:v>891</c:v>
                </c:pt>
              </c:numCache>
            </c:numRef>
          </c:val>
        </c:ser>
        <c:ser>
          <c:idx val="1"/>
          <c:order val="1"/>
          <c:tx>
            <c:strRef>
              <c:f>Financing!$D$34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Financing!$B$35:$B$42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Financing!$D$35:$D$42</c:f>
              <c:numCache>
                <c:formatCode>"$"#,##0</c:formatCode>
                <c:ptCount val="8"/>
                <c:pt idx="0">
                  <c:v>435</c:v>
                </c:pt>
                <c:pt idx="1">
                  <c:v>661</c:v>
                </c:pt>
                <c:pt idx="2">
                  <c:v>837</c:v>
                </c:pt>
                <c:pt idx="3">
                  <c:v>1079</c:v>
                </c:pt>
                <c:pt idx="4">
                  <c:v>1044</c:v>
                </c:pt>
                <c:pt idx="5">
                  <c:v>1104</c:v>
                </c:pt>
                <c:pt idx="6">
                  <c:v>1158</c:v>
                </c:pt>
                <c:pt idx="7">
                  <c:v>1152</c:v>
                </c:pt>
              </c:numCache>
            </c:numRef>
          </c:val>
        </c:ser>
        <c:ser>
          <c:idx val="2"/>
          <c:order val="2"/>
          <c:tx>
            <c:strRef>
              <c:f>Financing!$E$34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Financing!$B$35:$B$42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Financing!$E$35:$E$42</c:f>
              <c:numCache>
                <c:formatCode>"$"#,##0</c:formatCode>
                <c:ptCount val="8"/>
                <c:pt idx="0">
                  <c:v>742</c:v>
                </c:pt>
                <c:pt idx="1">
                  <c:v>753</c:v>
                </c:pt>
                <c:pt idx="2">
                  <c:v>809</c:v>
                </c:pt>
                <c:pt idx="3">
                  <c:v>807</c:v>
                </c:pt>
                <c:pt idx="4">
                  <c:v>790</c:v>
                </c:pt>
                <c:pt idx="5">
                  <c:v>830</c:v>
                </c:pt>
                <c:pt idx="6">
                  <c:v>872</c:v>
                </c:pt>
                <c:pt idx="7">
                  <c:v>942</c:v>
                </c:pt>
              </c:numCache>
            </c:numRef>
          </c:val>
        </c:ser>
        <c:ser>
          <c:idx val="3"/>
          <c:order val="3"/>
          <c:tx>
            <c:strRef>
              <c:f>Financing!$F$34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Financing!$B$35:$B$42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Financing!$F$35:$F$42</c:f>
              <c:numCache>
                <c:formatCode>"$"#,##0</c:formatCode>
                <c:ptCount val="8"/>
                <c:pt idx="0">
                  <c:v>301</c:v>
                </c:pt>
                <c:pt idx="1">
                  <c:v>674</c:v>
                </c:pt>
                <c:pt idx="2">
                  <c:v>780</c:v>
                </c:pt>
                <c:pt idx="3">
                  <c:v>863</c:v>
                </c:pt>
                <c:pt idx="4">
                  <c:v>848</c:v>
                </c:pt>
                <c:pt idx="5">
                  <c:v>960</c:v>
                </c:pt>
                <c:pt idx="6">
                  <c:v>967</c:v>
                </c:pt>
                <c:pt idx="7">
                  <c:v>1046</c:v>
                </c:pt>
              </c:numCache>
            </c:numRef>
          </c:val>
        </c:ser>
        <c:ser>
          <c:idx val="4"/>
          <c:order val="4"/>
          <c:tx>
            <c:strRef>
              <c:f>Financing!$G$34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Financing!$B$35:$B$42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Financing!$G$35:$G$42</c:f>
              <c:numCache>
                <c:formatCode>"$"#,##0</c:formatCode>
                <c:ptCount val="8"/>
                <c:pt idx="0">
                  <c:v>348</c:v>
                </c:pt>
                <c:pt idx="1">
                  <c:v>530</c:v>
                </c:pt>
                <c:pt idx="2">
                  <c:v>529</c:v>
                </c:pt>
                <c:pt idx="3">
                  <c:v>964</c:v>
                </c:pt>
                <c:pt idx="4">
                  <c:v>919</c:v>
                </c:pt>
                <c:pt idx="5">
                  <c:v>896</c:v>
                </c:pt>
                <c:pt idx="6">
                  <c:v>1008</c:v>
                </c:pt>
                <c:pt idx="7">
                  <c:v>1051</c:v>
                </c:pt>
              </c:numCache>
            </c:numRef>
          </c:val>
        </c:ser>
        <c:ser>
          <c:idx val="5"/>
          <c:order val="5"/>
          <c:tx>
            <c:strRef>
              <c:f>Financing!$H$34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Financing!$B$35:$B$42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Financing!$H$35:$H$42</c:f>
              <c:numCache>
                <c:formatCode>"$"#,##0</c:formatCode>
                <c:ptCount val="8"/>
                <c:pt idx="0">
                  <c:v>471</c:v>
                </c:pt>
                <c:pt idx="1">
                  <c:v>555</c:v>
                </c:pt>
                <c:pt idx="2">
                  <c:v>716</c:v>
                </c:pt>
                <c:pt idx="3">
                  <c:v>938</c:v>
                </c:pt>
                <c:pt idx="4">
                  <c:v>899</c:v>
                </c:pt>
                <c:pt idx="5">
                  <c:v>1017</c:v>
                </c:pt>
                <c:pt idx="6">
                  <c:v>1073</c:v>
                </c:pt>
                <c:pt idx="7">
                  <c:v>1127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92416"/>
        <c:axId val="104093952"/>
      </c:barChart>
      <c:catAx>
        <c:axId val="104092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093952"/>
        <c:crosses val="autoZero"/>
        <c:auto val="1"/>
        <c:lblAlgn val="ctr"/>
        <c:lblOffset val="100"/>
        <c:noMultiLvlLbl val="0"/>
      </c:catAx>
      <c:valAx>
        <c:axId val="104093952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04092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Financing!$C$44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Financing!$B$45:$B$52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Financing!$C$45:$C$52</c:f>
              <c:numCache>
                <c:formatCode>"$"#,##0</c:formatCode>
                <c:ptCount val="8"/>
                <c:pt idx="0">
                  <c:v>15</c:v>
                </c:pt>
                <c:pt idx="1">
                  <c:v>89</c:v>
                </c:pt>
                <c:pt idx="2">
                  <c:v>149</c:v>
                </c:pt>
                <c:pt idx="3">
                  <c:v>206</c:v>
                </c:pt>
                <c:pt idx="4">
                  <c:v>132</c:v>
                </c:pt>
                <c:pt idx="5">
                  <c:v>127</c:v>
                </c:pt>
                <c:pt idx="6">
                  <c:v>102</c:v>
                </c:pt>
                <c:pt idx="7">
                  <c:v>110</c:v>
                </c:pt>
              </c:numCache>
            </c:numRef>
          </c:val>
        </c:ser>
        <c:ser>
          <c:idx val="1"/>
          <c:order val="1"/>
          <c:tx>
            <c:strRef>
              <c:f>Financing!$D$44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Financing!$B$45:$B$52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Financing!$D$45:$D$52</c:f>
              <c:numCache>
                <c:formatCode>"$"#,##0</c:formatCode>
                <c:ptCount val="8"/>
                <c:pt idx="0">
                  <c:v>236</c:v>
                </c:pt>
                <c:pt idx="1">
                  <c:v>234</c:v>
                </c:pt>
                <c:pt idx="2">
                  <c:v>218</c:v>
                </c:pt>
                <c:pt idx="3">
                  <c:v>158</c:v>
                </c:pt>
                <c:pt idx="4">
                  <c:v>200</c:v>
                </c:pt>
                <c:pt idx="5">
                  <c:v>229</c:v>
                </c:pt>
                <c:pt idx="6">
                  <c:v>199</c:v>
                </c:pt>
                <c:pt idx="7">
                  <c:v>157</c:v>
                </c:pt>
              </c:numCache>
            </c:numRef>
          </c:val>
        </c:ser>
        <c:ser>
          <c:idx val="2"/>
          <c:order val="2"/>
          <c:tx>
            <c:strRef>
              <c:f>Financing!$E$44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Financing!$B$45:$B$52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Financing!$E$45:$E$52</c:f>
              <c:numCache>
                <c:formatCode>"$"#,##0</c:formatCode>
                <c:ptCount val="8"/>
                <c:pt idx="0">
                  <c:v>85</c:v>
                </c:pt>
                <c:pt idx="1">
                  <c:v>152</c:v>
                </c:pt>
                <c:pt idx="2">
                  <c:v>183</c:v>
                </c:pt>
                <c:pt idx="3">
                  <c:v>152</c:v>
                </c:pt>
                <c:pt idx="4">
                  <c:v>174</c:v>
                </c:pt>
                <c:pt idx="5">
                  <c:v>288</c:v>
                </c:pt>
                <c:pt idx="6">
                  <c:v>275</c:v>
                </c:pt>
                <c:pt idx="7">
                  <c:v>233</c:v>
                </c:pt>
              </c:numCache>
            </c:numRef>
          </c:val>
        </c:ser>
        <c:ser>
          <c:idx val="3"/>
          <c:order val="3"/>
          <c:tx>
            <c:strRef>
              <c:f>Financing!$F$44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Financing!$B$45:$B$52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Financing!$F$45:$F$52</c:f>
              <c:numCache>
                <c:formatCode>"$"#,##0</c:formatCode>
                <c:ptCount val="8"/>
                <c:pt idx="0">
                  <c:v>521</c:v>
                </c:pt>
                <c:pt idx="1">
                  <c:v>160</c:v>
                </c:pt>
                <c:pt idx="2">
                  <c:v>120</c:v>
                </c:pt>
                <c:pt idx="3">
                  <c:v>95</c:v>
                </c:pt>
                <c:pt idx="4">
                  <c:v>139</c:v>
                </c:pt>
                <c:pt idx="5">
                  <c:v>132</c:v>
                </c:pt>
                <c:pt idx="6">
                  <c:v>144</c:v>
                </c:pt>
                <c:pt idx="7">
                  <c:v>155</c:v>
                </c:pt>
              </c:numCache>
            </c:numRef>
          </c:val>
        </c:ser>
        <c:ser>
          <c:idx val="4"/>
          <c:order val="4"/>
          <c:tx>
            <c:strRef>
              <c:f>Financing!$G$44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Financing!$B$45:$B$52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Financing!$G$45:$G$52</c:f>
              <c:numCache>
                <c:formatCode>"$"#,##0</c:formatCode>
                <c:ptCount val="8"/>
                <c:pt idx="0">
                  <c:v>362</c:v>
                </c:pt>
                <c:pt idx="1">
                  <c:v>313</c:v>
                </c:pt>
                <c:pt idx="2">
                  <c:v>389</c:v>
                </c:pt>
                <c:pt idx="3">
                  <c:v>18</c:v>
                </c:pt>
                <c:pt idx="4">
                  <c:v>108</c:v>
                </c:pt>
                <c:pt idx="5">
                  <c:v>237</c:v>
                </c:pt>
                <c:pt idx="6">
                  <c:v>175</c:v>
                </c:pt>
                <c:pt idx="7">
                  <c:v>151</c:v>
                </c:pt>
              </c:numCache>
            </c:numRef>
          </c:val>
        </c:ser>
        <c:ser>
          <c:idx val="5"/>
          <c:order val="5"/>
          <c:tx>
            <c:strRef>
              <c:f>Financing!$H$44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Financing!$B$45:$B$52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Financing!$H$45:$H$52</c:f>
              <c:numCache>
                <c:formatCode>"$"#,##0</c:formatCode>
                <c:ptCount val="8"/>
                <c:pt idx="0">
                  <c:v>79</c:v>
                </c:pt>
                <c:pt idx="1">
                  <c:v>75</c:v>
                </c:pt>
                <c:pt idx="2">
                  <c:v>86</c:v>
                </c:pt>
                <c:pt idx="3">
                  <c:v>95</c:v>
                </c:pt>
                <c:pt idx="4">
                  <c:v>143</c:v>
                </c:pt>
                <c:pt idx="5">
                  <c:v>164</c:v>
                </c:pt>
                <c:pt idx="6">
                  <c:v>210</c:v>
                </c:pt>
                <c:pt idx="7">
                  <c:v>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30048"/>
        <c:axId val="104131584"/>
      </c:barChart>
      <c:catAx>
        <c:axId val="104130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131584"/>
        <c:crosses val="autoZero"/>
        <c:auto val="1"/>
        <c:lblAlgn val="ctr"/>
        <c:lblOffset val="100"/>
        <c:noMultiLvlLbl val="0"/>
      </c:catAx>
      <c:valAx>
        <c:axId val="104131584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0413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Financing!$C$54</c:f>
              <c:strCache>
                <c:ptCount val="1"/>
                <c:pt idx="0">
                  <c:v>Team 1</c:v>
                </c:pt>
              </c:strCache>
            </c:strRef>
          </c:tx>
          <c:invertIfNegative val="0"/>
          <c:cat>
            <c:strRef>
              <c:f>Financing!$B$55:$B$62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Financing!$C$55:$C$62</c:f>
              <c:numCache>
                <c:formatCode>"$"#,##0</c:formatCode>
                <c:ptCount val="8"/>
                <c:pt idx="0">
                  <c:v>11.9</c:v>
                </c:pt>
                <c:pt idx="1">
                  <c:v>15.2</c:v>
                </c:pt>
                <c:pt idx="2">
                  <c:v>14</c:v>
                </c:pt>
                <c:pt idx="3">
                  <c:v>15</c:v>
                </c:pt>
                <c:pt idx="4">
                  <c:v>14.9</c:v>
                </c:pt>
                <c:pt idx="5">
                  <c:v>15.4</c:v>
                </c:pt>
                <c:pt idx="6">
                  <c:v>15.8</c:v>
                </c:pt>
                <c:pt idx="7">
                  <c:v>15</c:v>
                </c:pt>
              </c:numCache>
            </c:numRef>
          </c:val>
        </c:ser>
        <c:ser>
          <c:idx val="1"/>
          <c:order val="1"/>
          <c:tx>
            <c:strRef>
              <c:f>Financing!$D$54</c:f>
              <c:strCache>
                <c:ptCount val="1"/>
                <c:pt idx="0">
                  <c:v>Team 2</c:v>
                </c:pt>
              </c:strCache>
            </c:strRef>
          </c:tx>
          <c:invertIfNegative val="0"/>
          <c:cat>
            <c:strRef>
              <c:f>Financing!$B$55:$B$62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Financing!$D$55:$D$62</c:f>
              <c:numCache>
                <c:formatCode>"$"#,##0</c:formatCode>
                <c:ptCount val="8"/>
                <c:pt idx="0">
                  <c:v>9.6999999999999993</c:v>
                </c:pt>
                <c:pt idx="1">
                  <c:v>12.5</c:v>
                </c:pt>
                <c:pt idx="2">
                  <c:v>14.2</c:v>
                </c:pt>
                <c:pt idx="3">
                  <c:v>15.5</c:v>
                </c:pt>
                <c:pt idx="4">
                  <c:v>17.5</c:v>
                </c:pt>
                <c:pt idx="5">
                  <c:v>20</c:v>
                </c:pt>
                <c:pt idx="6">
                  <c:v>21.7</c:v>
                </c:pt>
                <c:pt idx="7">
                  <c:v>21.6</c:v>
                </c:pt>
              </c:numCache>
            </c:numRef>
          </c:val>
        </c:ser>
        <c:ser>
          <c:idx val="2"/>
          <c:order val="2"/>
          <c:tx>
            <c:strRef>
              <c:f>Financing!$E$54</c:f>
              <c:strCache>
                <c:ptCount val="1"/>
                <c:pt idx="0">
                  <c:v>Team 3</c:v>
                </c:pt>
              </c:strCache>
            </c:strRef>
          </c:tx>
          <c:invertIfNegative val="0"/>
          <c:cat>
            <c:strRef>
              <c:f>Financing!$B$55:$B$62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Financing!$E$55:$E$62</c:f>
              <c:numCache>
                <c:formatCode>"$"#,##0</c:formatCode>
                <c:ptCount val="8"/>
                <c:pt idx="0">
                  <c:v>13.4</c:v>
                </c:pt>
                <c:pt idx="1">
                  <c:v>15.9</c:v>
                </c:pt>
                <c:pt idx="2">
                  <c:v>17.3</c:v>
                </c:pt>
                <c:pt idx="3">
                  <c:v>18.100000000000001</c:v>
                </c:pt>
                <c:pt idx="4">
                  <c:v>16</c:v>
                </c:pt>
                <c:pt idx="5">
                  <c:v>17.399999999999999</c:v>
                </c:pt>
                <c:pt idx="6">
                  <c:v>18.8</c:v>
                </c:pt>
                <c:pt idx="7">
                  <c:v>19.5</c:v>
                </c:pt>
              </c:numCache>
            </c:numRef>
          </c:val>
        </c:ser>
        <c:ser>
          <c:idx val="3"/>
          <c:order val="3"/>
          <c:tx>
            <c:strRef>
              <c:f>Financing!$F$54</c:f>
              <c:strCache>
                <c:ptCount val="1"/>
                <c:pt idx="0">
                  <c:v>Team 4</c:v>
                </c:pt>
              </c:strCache>
            </c:strRef>
          </c:tx>
          <c:invertIfNegative val="0"/>
          <c:cat>
            <c:strRef>
              <c:f>Financing!$B$55:$B$62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Financing!$F$55:$F$62</c:f>
              <c:numCache>
                <c:formatCode>"$"#,##0</c:formatCode>
                <c:ptCount val="8"/>
                <c:pt idx="0">
                  <c:v>11.6</c:v>
                </c:pt>
                <c:pt idx="1">
                  <c:v>12.4</c:v>
                </c:pt>
                <c:pt idx="2">
                  <c:v>13.2</c:v>
                </c:pt>
                <c:pt idx="3">
                  <c:v>14.17</c:v>
                </c:pt>
                <c:pt idx="4">
                  <c:v>14.3</c:v>
                </c:pt>
                <c:pt idx="5">
                  <c:v>13.2</c:v>
                </c:pt>
                <c:pt idx="6">
                  <c:v>13.5</c:v>
                </c:pt>
                <c:pt idx="7">
                  <c:v>13.6</c:v>
                </c:pt>
              </c:numCache>
            </c:numRef>
          </c:val>
        </c:ser>
        <c:ser>
          <c:idx val="4"/>
          <c:order val="4"/>
          <c:tx>
            <c:strRef>
              <c:f>Financing!$G$54</c:f>
              <c:strCache>
                <c:ptCount val="1"/>
                <c:pt idx="0">
                  <c:v>Team 5</c:v>
                </c:pt>
              </c:strCache>
            </c:strRef>
          </c:tx>
          <c:invertIfNegative val="0"/>
          <c:cat>
            <c:strRef>
              <c:f>Financing!$B$55:$B$62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Financing!$G$55:$G$62</c:f>
              <c:numCache>
                <c:formatCode>"$"#,##0</c:formatCode>
                <c:ptCount val="8"/>
                <c:pt idx="0">
                  <c:v>10.9</c:v>
                </c:pt>
                <c:pt idx="1">
                  <c:v>12.1</c:v>
                </c:pt>
                <c:pt idx="2">
                  <c:v>14</c:v>
                </c:pt>
                <c:pt idx="3">
                  <c:v>16.63</c:v>
                </c:pt>
                <c:pt idx="4">
                  <c:v>22.2</c:v>
                </c:pt>
                <c:pt idx="5">
                  <c:v>19.899999999999999</c:v>
                </c:pt>
                <c:pt idx="6">
                  <c:v>20.3</c:v>
                </c:pt>
                <c:pt idx="7">
                  <c:v>20.8</c:v>
                </c:pt>
              </c:numCache>
            </c:numRef>
          </c:val>
        </c:ser>
        <c:ser>
          <c:idx val="5"/>
          <c:order val="5"/>
          <c:tx>
            <c:strRef>
              <c:f>Financing!$H$54</c:f>
              <c:strCache>
                <c:ptCount val="1"/>
                <c:pt idx="0">
                  <c:v>Team 6</c:v>
                </c:pt>
              </c:strCache>
            </c:strRef>
          </c:tx>
          <c:invertIfNegative val="0"/>
          <c:cat>
            <c:strRef>
              <c:f>Financing!$B$55:$B$62</c:f>
              <c:strCache>
                <c:ptCount val="8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</c:strCache>
            </c:strRef>
          </c:cat>
          <c:val>
            <c:numRef>
              <c:f>Financing!$H$55:$H$62</c:f>
              <c:numCache>
                <c:formatCode>"$"#,##0</c:formatCode>
                <c:ptCount val="8"/>
                <c:pt idx="0">
                  <c:v>8.6</c:v>
                </c:pt>
                <c:pt idx="1">
                  <c:v>9.8000000000000007</c:v>
                </c:pt>
                <c:pt idx="2">
                  <c:v>10.6</c:v>
                </c:pt>
                <c:pt idx="3">
                  <c:v>13.36</c:v>
                </c:pt>
                <c:pt idx="4">
                  <c:v>12.8</c:v>
                </c:pt>
                <c:pt idx="5">
                  <c:v>12.8</c:v>
                </c:pt>
                <c:pt idx="6">
                  <c:v>13.4</c:v>
                </c:pt>
                <c:pt idx="7">
                  <c:v>13.3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78816"/>
        <c:axId val="104180352"/>
      </c:barChart>
      <c:catAx>
        <c:axId val="10417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180352"/>
        <c:crosses val="autoZero"/>
        <c:auto val="1"/>
        <c:lblAlgn val="ctr"/>
        <c:lblOffset val="100"/>
        <c:noMultiLvlLbl val="0"/>
      </c:catAx>
      <c:valAx>
        <c:axId val="104180352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04178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Relationship Id="rId9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</xdr:row>
      <xdr:rowOff>190499</xdr:rowOff>
    </xdr:from>
    <xdr:to>
      <xdr:col>18</xdr:col>
      <xdr:colOff>9525</xdr:colOff>
      <xdr:row>12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247649</xdr:rowOff>
    </xdr:from>
    <xdr:to>
      <xdr:col>18</xdr:col>
      <xdr:colOff>9526</xdr:colOff>
      <xdr:row>22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266699</xdr:colOff>
      <xdr:row>23</xdr:row>
      <xdr:rowOff>28577</xdr:rowOff>
    </xdr:from>
    <xdr:to>
      <xdr:col>18</xdr:col>
      <xdr:colOff>0</xdr:colOff>
      <xdr:row>32</xdr:row>
      <xdr:rowOff>19051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33</xdr:row>
      <xdr:rowOff>19050</xdr:rowOff>
    </xdr:from>
    <xdr:to>
      <xdr:col>17</xdr:col>
      <xdr:colOff>600076</xdr:colOff>
      <xdr:row>48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</xdr:row>
      <xdr:rowOff>9525</xdr:rowOff>
    </xdr:from>
    <xdr:to>
      <xdr:col>18</xdr:col>
      <xdr:colOff>0</xdr:colOff>
      <xdr:row>12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247649</xdr:colOff>
      <xdr:row>12</xdr:row>
      <xdr:rowOff>238125</xdr:rowOff>
    </xdr:from>
    <xdr:to>
      <xdr:col>18</xdr:col>
      <xdr:colOff>9524</xdr:colOff>
      <xdr:row>22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19049</xdr:colOff>
      <xdr:row>33</xdr:row>
      <xdr:rowOff>0</xdr:rowOff>
    </xdr:from>
    <xdr:to>
      <xdr:col>18</xdr:col>
      <xdr:colOff>9524</xdr:colOff>
      <xdr:row>41</xdr:row>
      <xdr:rowOff>238125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247649</xdr:colOff>
      <xdr:row>43</xdr:row>
      <xdr:rowOff>19050</xdr:rowOff>
    </xdr:from>
    <xdr:to>
      <xdr:col>17</xdr:col>
      <xdr:colOff>600074</xdr:colOff>
      <xdr:row>52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247649</xdr:colOff>
      <xdr:row>53</xdr:row>
      <xdr:rowOff>9525</xdr:rowOff>
    </xdr:from>
    <xdr:to>
      <xdr:col>18</xdr:col>
      <xdr:colOff>9524</xdr:colOff>
      <xdr:row>61</xdr:row>
      <xdr:rowOff>238125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9524</xdr:colOff>
      <xdr:row>63</xdr:row>
      <xdr:rowOff>9525</xdr:rowOff>
    </xdr:from>
    <xdr:to>
      <xdr:col>17</xdr:col>
      <xdr:colOff>609599</xdr:colOff>
      <xdr:row>72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33</xdr:row>
      <xdr:rowOff>38100</xdr:rowOff>
    </xdr:from>
    <xdr:to>
      <xdr:col>18</xdr:col>
      <xdr:colOff>9525</xdr:colOff>
      <xdr:row>42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9524</xdr:colOff>
      <xdr:row>23</xdr:row>
      <xdr:rowOff>19050</xdr:rowOff>
    </xdr:from>
    <xdr:to>
      <xdr:col>17</xdr:col>
      <xdr:colOff>609599</xdr:colOff>
      <xdr:row>31</xdr:row>
      <xdr:rowOff>238125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9524</xdr:colOff>
      <xdr:row>3</xdr:row>
      <xdr:rowOff>28575</xdr:rowOff>
    </xdr:from>
    <xdr:to>
      <xdr:col>17</xdr:col>
      <xdr:colOff>609599</xdr:colOff>
      <xdr:row>11</xdr:row>
      <xdr:rowOff>238125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13</xdr:row>
      <xdr:rowOff>19050</xdr:rowOff>
    </xdr:from>
    <xdr:to>
      <xdr:col>17</xdr:col>
      <xdr:colOff>590550</xdr:colOff>
      <xdr:row>22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</xdr:colOff>
      <xdr:row>43</xdr:row>
      <xdr:rowOff>0</xdr:rowOff>
    </xdr:from>
    <xdr:to>
      <xdr:col>18</xdr:col>
      <xdr:colOff>9525</xdr:colOff>
      <xdr:row>51</xdr:row>
      <xdr:rowOff>238125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38100</xdr:colOff>
      <xdr:row>52</xdr:row>
      <xdr:rowOff>238125</xdr:rowOff>
    </xdr:from>
    <xdr:to>
      <xdr:col>17</xdr:col>
      <xdr:colOff>590550</xdr:colOff>
      <xdr:row>61</xdr:row>
      <xdr:rowOff>228600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</xdr:colOff>
      <xdr:row>63</xdr:row>
      <xdr:rowOff>0</xdr:rowOff>
    </xdr:from>
    <xdr:to>
      <xdr:col>17</xdr:col>
      <xdr:colOff>609599</xdr:colOff>
      <xdr:row>72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2</xdr:row>
      <xdr:rowOff>238125</xdr:rowOff>
    </xdr:from>
    <xdr:to>
      <xdr:col>17</xdr:col>
      <xdr:colOff>590550</xdr:colOff>
      <xdr:row>12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13</xdr:row>
      <xdr:rowOff>9525</xdr:rowOff>
    </xdr:from>
    <xdr:to>
      <xdr:col>17</xdr:col>
      <xdr:colOff>600075</xdr:colOff>
      <xdr:row>21</xdr:row>
      <xdr:rowOff>228600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28574</xdr:colOff>
      <xdr:row>23</xdr:row>
      <xdr:rowOff>0</xdr:rowOff>
    </xdr:from>
    <xdr:to>
      <xdr:col>17</xdr:col>
      <xdr:colOff>609599</xdr:colOff>
      <xdr:row>32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9525</xdr:colOff>
      <xdr:row>33</xdr:row>
      <xdr:rowOff>0</xdr:rowOff>
    </xdr:from>
    <xdr:to>
      <xdr:col>18</xdr:col>
      <xdr:colOff>9525</xdr:colOff>
      <xdr:row>42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</xdr:colOff>
      <xdr:row>43</xdr:row>
      <xdr:rowOff>0</xdr:rowOff>
    </xdr:from>
    <xdr:to>
      <xdr:col>18</xdr:col>
      <xdr:colOff>0</xdr:colOff>
      <xdr:row>52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19049</xdr:colOff>
      <xdr:row>53</xdr:row>
      <xdr:rowOff>19050</xdr:rowOff>
    </xdr:from>
    <xdr:to>
      <xdr:col>18</xdr:col>
      <xdr:colOff>28574</xdr:colOff>
      <xdr:row>61</xdr:row>
      <xdr:rowOff>228600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9524</xdr:colOff>
      <xdr:row>73</xdr:row>
      <xdr:rowOff>0</xdr:rowOff>
    </xdr:from>
    <xdr:to>
      <xdr:col>17</xdr:col>
      <xdr:colOff>609599</xdr:colOff>
      <xdr:row>82</xdr:row>
      <xdr:rowOff>9525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9524</xdr:colOff>
      <xdr:row>83</xdr:row>
      <xdr:rowOff>0</xdr:rowOff>
    </xdr:from>
    <xdr:to>
      <xdr:col>17</xdr:col>
      <xdr:colOff>609599</xdr:colOff>
      <xdr:row>92</xdr:row>
      <xdr:rowOff>9525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</xdr:row>
      <xdr:rowOff>0</xdr:rowOff>
    </xdr:from>
    <xdr:to>
      <xdr:col>17</xdr:col>
      <xdr:colOff>581025</xdr:colOff>
      <xdr:row>11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9524</xdr:colOff>
      <xdr:row>13</xdr:row>
      <xdr:rowOff>19050</xdr:rowOff>
    </xdr:from>
    <xdr:to>
      <xdr:col>17</xdr:col>
      <xdr:colOff>609599</xdr:colOff>
      <xdr:row>21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9524</xdr:colOff>
      <xdr:row>22</xdr:row>
      <xdr:rowOff>180975</xdr:rowOff>
    </xdr:from>
    <xdr:to>
      <xdr:col>17</xdr:col>
      <xdr:colOff>590549</xdr:colOff>
      <xdr:row>31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28575</xdr:colOff>
      <xdr:row>33</xdr:row>
      <xdr:rowOff>38099</xdr:rowOff>
    </xdr:from>
    <xdr:to>
      <xdr:col>18</xdr:col>
      <xdr:colOff>28575</xdr:colOff>
      <xdr:row>41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9524</xdr:colOff>
      <xdr:row>43</xdr:row>
      <xdr:rowOff>38100</xdr:rowOff>
    </xdr:from>
    <xdr:to>
      <xdr:col>17</xdr:col>
      <xdr:colOff>590549</xdr:colOff>
      <xdr:row>51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266699</xdr:colOff>
      <xdr:row>3</xdr:row>
      <xdr:rowOff>104776</xdr:rowOff>
    </xdr:from>
    <xdr:to>
      <xdr:col>20</xdr:col>
      <xdr:colOff>542924</xdr:colOff>
      <xdr:row>15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266700</xdr:colOff>
      <xdr:row>15</xdr:row>
      <xdr:rowOff>238125</xdr:rowOff>
    </xdr:from>
    <xdr:to>
      <xdr:col>20</xdr:col>
      <xdr:colOff>552449</xdr:colOff>
      <xdr:row>30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266700</xdr:colOff>
      <xdr:row>31</xdr:row>
      <xdr:rowOff>19050</xdr:rowOff>
    </xdr:from>
    <xdr:to>
      <xdr:col>20</xdr:col>
      <xdr:colOff>571500</xdr:colOff>
      <xdr:row>43</xdr:row>
      <xdr:rowOff>38100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285750</xdr:colOff>
      <xdr:row>45</xdr:row>
      <xdr:rowOff>76200</xdr:rowOff>
    </xdr:from>
    <xdr:to>
      <xdr:col>20</xdr:col>
      <xdr:colOff>590550</xdr:colOff>
      <xdr:row>57</xdr:row>
      <xdr:rowOff>95250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Normal="100" workbookViewId="0">
      <selection activeCell="B1" sqref="B1"/>
    </sheetView>
  </sheetViews>
  <sheetFormatPr defaultRowHeight="15" x14ac:dyDescent="0.25"/>
  <cols>
    <col min="1" max="1" width="2.85546875" style="6" customWidth="1"/>
    <col min="2" max="2" width="15" style="6" customWidth="1"/>
    <col min="3" max="8" width="12.7109375" style="6" customWidth="1"/>
    <col min="9" max="9" width="4" style="6" customWidth="1"/>
    <col min="10" max="16384" width="9.140625" style="6"/>
  </cols>
  <sheetData>
    <row r="1" spans="1:9" x14ac:dyDescent="0.25">
      <c r="A1" s="7"/>
      <c r="B1" s="8"/>
      <c r="C1" s="8"/>
      <c r="D1" s="8"/>
      <c r="E1" s="8"/>
      <c r="F1" s="8"/>
      <c r="G1" s="8"/>
      <c r="H1" s="8"/>
    </row>
    <row r="2" spans="1:9" x14ac:dyDescent="0.25">
      <c r="A2" s="7"/>
      <c r="B2" s="20" t="s">
        <v>481</v>
      </c>
      <c r="C2" s="8"/>
      <c r="D2" s="8"/>
      <c r="E2" s="8"/>
      <c r="F2" s="8"/>
      <c r="G2" s="8"/>
      <c r="H2" s="8"/>
    </row>
    <row r="3" spans="1:9" s="8" customFormat="1" x14ac:dyDescent="0.25">
      <c r="C3" s="10"/>
      <c r="D3" s="10"/>
      <c r="E3" s="10"/>
      <c r="F3" s="10"/>
      <c r="G3" s="10"/>
      <c r="H3" s="10"/>
    </row>
    <row r="4" spans="1:9" ht="20.100000000000001" customHeight="1" x14ac:dyDescent="0.25">
      <c r="A4" s="7"/>
      <c r="B4" s="28" t="s">
        <v>59</v>
      </c>
      <c r="C4" s="29" t="s">
        <v>509</v>
      </c>
      <c r="D4" s="29" t="s">
        <v>510</v>
      </c>
      <c r="E4" s="29" t="s">
        <v>511</v>
      </c>
      <c r="F4" s="29" t="s">
        <v>512</v>
      </c>
      <c r="G4" s="29" t="s">
        <v>496</v>
      </c>
      <c r="H4" s="29" t="s">
        <v>513</v>
      </c>
    </row>
    <row r="5" spans="1:9" ht="20.100000000000001" customHeight="1" x14ac:dyDescent="0.25">
      <c r="A5" s="7"/>
      <c r="B5" s="8" t="s">
        <v>460</v>
      </c>
      <c r="C5" s="17">
        <v>10.53</v>
      </c>
      <c r="D5" s="17">
        <v>10.25</v>
      </c>
      <c r="E5" s="17">
        <v>10.46</v>
      </c>
      <c r="F5" s="17">
        <v>9.7899999999999991</v>
      </c>
      <c r="G5" s="17">
        <v>10.19</v>
      </c>
      <c r="H5" s="17">
        <v>11.65</v>
      </c>
    </row>
    <row r="6" spans="1:9" ht="20.100000000000001" customHeight="1" x14ac:dyDescent="0.25">
      <c r="A6" s="7"/>
      <c r="B6" s="8" t="s">
        <v>461</v>
      </c>
      <c r="C6" s="17">
        <v>10.9</v>
      </c>
      <c r="D6" s="17">
        <v>10.74</v>
      </c>
      <c r="E6" s="17">
        <v>9.85</v>
      </c>
      <c r="F6" s="17">
        <v>10.44</v>
      </c>
      <c r="G6" s="17">
        <v>10.57</v>
      </c>
      <c r="H6" s="17">
        <v>12.87</v>
      </c>
    </row>
    <row r="7" spans="1:9" ht="20.100000000000001" customHeight="1" x14ac:dyDescent="0.25">
      <c r="A7" s="7"/>
      <c r="B7" s="8" t="s">
        <v>462</v>
      </c>
      <c r="C7" s="17">
        <v>11.25</v>
      </c>
      <c r="D7" s="17">
        <v>10.82</v>
      </c>
      <c r="E7" s="17">
        <v>9.92</v>
      </c>
      <c r="F7" s="17">
        <v>10.97</v>
      </c>
      <c r="G7" s="17">
        <v>10.81</v>
      </c>
      <c r="H7" s="17">
        <v>14</v>
      </c>
    </row>
    <row r="8" spans="1:9" ht="20.100000000000001" customHeight="1" x14ac:dyDescent="0.25">
      <c r="A8" s="7"/>
      <c r="B8" s="8" t="s">
        <v>463</v>
      </c>
      <c r="C8" s="17">
        <v>11.59</v>
      </c>
      <c r="D8" s="17">
        <v>11.2</v>
      </c>
      <c r="E8" s="17">
        <v>10.07</v>
      </c>
      <c r="F8" s="17">
        <v>11.61</v>
      </c>
      <c r="G8" s="17">
        <v>11.02</v>
      </c>
      <c r="H8" s="17">
        <v>14.8</v>
      </c>
    </row>
    <row r="9" spans="1:9" ht="20.100000000000001" customHeight="1" x14ac:dyDescent="0.25">
      <c r="A9" s="7"/>
      <c r="B9" s="8" t="s">
        <v>464</v>
      </c>
      <c r="C9" s="17">
        <v>11.94</v>
      </c>
      <c r="D9" s="17">
        <v>11.53</v>
      </c>
      <c r="E9" s="17">
        <v>10.24</v>
      </c>
      <c r="F9" s="17">
        <v>12.43</v>
      </c>
      <c r="G9" s="17">
        <v>10.86</v>
      </c>
      <c r="H9" s="17">
        <v>15.59</v>
      </c>
    </row>
    <row r="10" spans="1:9" ht="20.100000000000001" customHeight="1" x14ac:dyDescent="0.25">
      <c r="A10" s="7"/>
      <c r="B10" s="8" t="s">
        <v>465</v>
      </c>
      <c r="C10" s="17">
        <v>14.09</v>
      </c>
      <c r="D10" s="17">
        <v>12.43</v>
      </c>
      <c r="E10" s="17">
        <v>10.87</v>
      </c>
      <c r="F10" s="17">
        <v>14.24</v>
      </c>
      <c r="G10" s="17">
        <v>9.8699999999999992</v>
      </c>
      <c r="H10" s="17">
        <v>17.440000000000001</v>
      </c>
    </row>
    <row r="11" spans="1:9" ht="20.100000000000001" customHeight="1" x14ac:dyDescent="0.25">
      <c r="A11" s="7"/>
      <c r="B11" s="27" t="s">
        <v>466</v>
      </c>
      <c r="C11" s="17">
        <v>15.91</v>
      </c>
      <c r="D11" s="17">
        <v>12.73</v>
      </c>
      <c r="E11" s="17">
        <v>11.59</v>
      </c>
      <c r="F11" s="17">
        <v>15.6</v>
      </c>
      <c r="G11" s="17">
        <v>8.66</v>
      </c>
      <c r="H11" s="17">
        <v>17.39</v>
      </c>
    </row>
    <row r="12" spans="1:9" ht="20.100000000000001" customHeight="1" x14ac:dyDescent="0.25">
      <c r="A12" s="7"/>
      <c r="B12" s="8" t="s">
        <v>519</v>
      </c>
      <c r="C12" s="17">
        <v>17.239999999999998</v>
      </c>
      <c r="D12" s="17">
        <v>13.47</v>
      </c>
      <c r="E12" s="17">
        <v>12.11</v>
      </c>
      <c r="F12" s="17">
        <v>16.21</v>
      </c>
      <c r="G12" s="17">
        <v>8.2100000000000009</v>
      </c>
      <c r="H12" s="17">
        <v>17.66</v>
      </c>
    </row>
    <row r="13" spans="1:9" ht="20.100000000000001" customHeight="1" x14ac:dyDescent="0.25">
      <c r="A13" s="7"/>
      <c r="B13" s="8"/>
      <c r="C13" s="10"/>
      <c r="D13" s="10"/>
      <c r="E13" s="10"/>
      <c r="F13" s="10"/>
      <c r="G13" s="10"/>
      <c r="H13" s="10"/>
    </row>
    <row r="14" spans="1:9" ht="20.100000000000001" customHeight="1" x14ac:dyDescent="0.25">
      <c r="A14" s="7"/>
      <c r="B14" s="28" t="s">
        <v>60</v>
      </c>
      <c r="C14" s="29" t="s">
        <v>509</v>
      </c>
      <c r="D14" s="29" t="s">
        <v>510</v>
      </c>
      <c r="E14" s="29" t="s">
        <v>511</v>
      </c>
      <c r="F14" s="29" t="s">
        <v>512</v>
      </c>
      <c r="G14" s="29" t="s">
        <v>496</v>
      </c>
      <c r="H14" s="29" t="s">
        <v>513</v>
      </c>
    </row>
    <row r="15" spans="1:9" ht="20.100000000000001" customHeight="1" x14ac:dyDescent="0.25">
      <c r="A15" s="7"/>
      <c r="B15" s="8" t="s">
        <v>460</v>
      </c>
      <c r="C15" s="17">
        <v>2.5499999999999998</v>
      </c>
      <c r="D15" s="17">
        <v>2.69</v>
      </c>
      <c r="E15" s="17">
        <v>2.6</v>
      </c>
      <c r="F15" s="17">
        <v>1.99</v>
      </c>
      <c r="G15" s="17">
        <v>2.4500000000000002</v>
      </c>
      <c r="H15" s="17">
        <v>4.93</v>
      </c>
      <c r="I15" s="17"/>
    </row>
    <row r="16" spans="1:9" ht="20.100000000000001" customHeight="1" x14ac:dyDescent="0.25">
      <c r="A16" s="7"/>
      <c r="B16" s="8" t="s">
        <v>461</v>
      </c>
      <c r="C16" s="17">
        <v>2.5499999999999998</v>
      </c>
      <c r="D16" s="17">
        <v>2.74</v>
      </c>
      <c r="E16" s="17">
        <v>1.78</v>
      </c>
      <c r="F16" s="17">
        <v>3.1</v>
      </c>
      <c r="G16" s="17">
        <v>2.97</v>
      </c>
      <c r="H16" s="17">
        <v>2.97</v>
      </c>
    </row>
    <row r="17" spans="1:8" ht="20.100000000000001" customHeight="1" x14ac:dyDescent="0.25">
      <c r="A17" s="7"/>
      <c r="B17" s="8" t="s">
        <v>462</v>
      </c>
      <c r="C17" s="17">
        <v>2.77</v>
      </c>
      <c r="D17" s="17">
        <v>2.67</v>
      </c>
      <c r="E17" s="17">
        <v>2.79</v>
      </c>
      <c r="F17" s="17">
        <v>3.37</v>
      </c>
      <c r="G17" s="17">
        <v>3.13</v>
      </c>
      <c r="H17" s="17">
        <v>3.13</v>
      </c>
    </row>
    <row r="18" spans="1:8" ht="20.100000000000001" customHeight="1" x14ac:dyDescent="0.25">
      <c r="A18" s="7"/>
      <c r="B18" s="8" t="s">
        <v>463</v>
      </c>
      <c r="C18" s="17">
        <v>2.82</v>
      </c>
      <c r="D18" s="17">
        <v>2.5299999999999998</v>
      </c>
      <c r="E18" s="17">
        <v>1.97</v>
      </c>
      <c r="F18" s="17">
        <v>2.64</v>
      </c>
      <c r="G18" s="17">
        <v>2.36</v>
      </c>
      <c r="H18" s="17">
        <v>2.34</v>
      </c>
    </row>
    <row r="19" spans="1:8" ht="20.100000000000001" customHeight="1" x14ac:dyDescent="0.25">
      <c r="A19" s="7"/>
      <c r="B19" s="8" t="s">
        <v>464</v>
      </c>
      <c r="C19" s="17">
        <v>2.4900000000000002</v>
      </c>
      <c r="D19" s="17">
        <v>2.63</v>
      </c>
      <c r="E19" s="17">
        <v>2.0699999999999998</v>
      </c>
      <c r="F19" s="17">
        <v>2.57</v>
      </c>
      <c r="G19" s="17">
        <v>1.64</v>
      </c>
      <c r="H19" s="17">
        <v>1.71</v>
      </c>
    </row>
    <row r="20" spans="1:8" ht="20.100000000000001" customHeight="1" x14ac:dyDescent="0.25">
      <c r="A20" s="7"/>
      <c r="B20" s="8" t="s">
        <v>465</v>
      </c>
      <c r="C20" s="17">
        <v>2.91</v>
      </c>
      <c r="D20" s="17">
        <v>2.58</v>
      </c>
      <c r="E20" s="17">
        <v>2.33</v>
      </c>
      <c r="F20" s="17">
        <v>3.79</v>
      </c>
      <c r="G20" s="17">
        <v>1.06</v>
      </c>
      <c r="H20" s="17">
        <v>2.1800000000000002</v>
      </c>
    </row>
    <row r="21" spans="1:8" ht="20.100000000000001" customHeight="1" x14ac:dyDescent="0.25">
      <c r="A21" s="7"/>
      <c r="B21" s="27" t="s">
        <v>466</v>
      </c>
      <c r="C21" s="17">
        <v>6.37</v>
      </c>
      <c r="D21" s="17">
        <v>1.77</v>
      </c>
      <c r="E21" s="17">
        <v>1.55</v>
      </c>
      <c r="F21" s="17">
        <v>2.72</v>
      </c>
      <c r="G21" s="17">
        <v>1.0900000000000001</v>
      </c>
      <c r="H21" s="17">
        <v>1.03</v>
      </c>
    </row>
    <row r="22" spans="1:8" ht="20.100000000000001" customHeight="1" x14ac:dyDescent="0.25">
      <c r="A22" s="7"/>
      <c r="B22" s="8" t="s">
        <v>519</v>
      </c>
      <c r="C22" s="17">
        <v>3.14</v>
      </c>
      <c r="D22" s="17">
        <v>1.88</v>
      </c>
      <c r="E22" s="17">
        <v>1.08</v>
      </c>
      <c r="F22" s="17">
        <v>1.69</v>
      </c>
      <c r="G22" s="17">
        <v>0.72</v>
      </c>
      <c r="H22" s="17">
        <v>1.48</v>
      </c>
    </row>
    <row r="23" spans="1:8" ht="20.100000000000001" customHeight="1" x14ac:dyDescent="0.25">
      <c r="A23" s="7"/>
      <c r="B23" s="8"/>
      <c r="C23" s="17"/>
      <c r="D23" s="17"/>
      <c r="E23" s="17"/>
      <c r="F23" s="17"/>
      <c r="G23" s="17"/>
      <c r="H23" s="17"/>
    </row>
    <row r="24" spans="1:8" ht="20.100000000000001" customHeight="1" x14ac:dyDescent="0.25">
      <c r="A24" s="7"/>
      <c r="B24" s="28" t="s">
        <v>61</v>
      </c>
      <c r="C24" s="29" t="s">
        <v>509</v>
      </c>
      <c r="D24" s="29" t="s">
        <v>510</v>
      </c>
      <c r="E24" s="29" t="s">
        <v>511</v>
      </c>
      <c r="F24" s="29" t="s">
        <v>512</v>
      </c>
      <c r="G24" s="29" t="s">
        <v>496</v>
      </c>
      <c r="H24" s="29" t="s">
        <v>513</v>
      </c>
    </row>
    <row r="25" spans="1:8" ht="20.100000000000001" customHeight="1" x14ac:dyDescent="0.25">
      <c r="A25" s="7"/>
      <c r="B25" s="8" t="s">
        <v>460</v>
      </c>
      <c r="C25" s="17">
        <v>5.46</v>
      </c>
      <c r="D25" s="17">
        <v>5.74</v>
      </c>
      <c r="E25" s="17">
        <v>5.56</v>
      </c>
      <c r="F25" s="17">
        <v>4.3499999999999996</v>
      </c>
      <c r="G25" s="17">
        <v>5.27</v>
      </c>
      <c r="H25" s="17">
        <v>10.23</v>
      </c>
    </row>
    <row r="26" spans="1:8" ht="20.100000000000001" customHeight="1" x14ac:dyDescent="0.25">
      <c r="A26" s="7"/>
      <c r="B26" s="8" t="s">
        <v>461</v>
      </c>
      <c r="C26" s="17">
        <v>7.83</v>
      </c>
      <c r="D26" s="17">
        <v>8.34</v>
      </c>
      <c r="E26" s="17">
        <v>6.34</v>
      </c>
      <c r="F26" s="17">
        <v>8.3800000000000008</v>
      </c>
      <c r="G26" s="17">
        <v>8.57</v>
      </c>
      <c r="H26" s="17">
        <v>11.05</v>
      </c>
    </row>
    <row r="27" spans="1:8" ht="20.100000000000001" customHeight="1" x14ac:dyDescent="0.25">
      <c r="A27" s="7"/>
      <c r="B27" s="8" t="s">
        <v>462</v>
      </c>
      <c r="C27" s="17">
        <v>9.69</v>
      </c>
      <c r="D27" s="17">
        <v>9.76</v>
      </c>
      <c r="E27" s="17">
        <v>8.99</v>
      </c>
      <c r="F27" s="17">
        <v>11.12</v>
      </c>
      <c r="G27" s="17">
        <v>10.77</v>
      </c>
      <c r="H27" s="17">
        <v>12.27</v>
      </c>
    </row>
    <row r="28" spans="1:8" ht="20.100000000000001" customHeight="1" x14ac:dyDescent="0.25">
      <c r="A28" s="7"/>
      <c r="B28" s="8" t="s">
        <v>463</v>
      </c>
      <c r="C28" s="17">
        <v>10.96</v>
      </c>
      <c r="D28" s="17">
        <v>10.45</v>
      </c>
      <c r="E28" s="17">
        <v>8.84</v>
      </c>
      <c r="F28" s="17">
        <v>11.31</v>
      </c>
      <c r="G28" s="17">
        <v>10.61</v>
      </c>
      <c r="H28" s="17">
        <v>11.57</v>
      </c>
    </row>
    <row r="29" spans="1:8" ht="20.100000000000001" customHeight="1" x14ac:dyDescent="0.25">
      <c r="A29" s="7"/>
      <c r="B29" s="8" t="s">
        <v>464</v>
      </c>
      <c r="C29" s="17">
        <v>10.49</v>
      </c>
      <c r="D29" s="17">
        <v>10.48</v>
      </c>
      <c r="E29" s="17">
        <v>8.5</v>
      </c>
      <c r="F29" s="17">
        <v>11.05</v>
      </c>
      <c r="G29" s="17">
        <v>8.6999999999999993</v>
      </c>
      <c r="H29" s="17">
        <v>8.83</v>
      </c>
    </row>
    <row r="30" spans="1:8" ht="20.100000000000001" customHeight="1" x14ac:dyDescent="0.25">
      <c r="A30" s="7"/>
      <c r="B30" s="8" t="s">
        <v>465</v>
      </c>
      <c r="C30" s="17">
        <v>11.1</v>
      </c>
      <c r="D30" s="17">
        <v>10.38</v>
      </c>
      <c r="E30" s="17">
        <v>9.0299999999999994</v>
      </c>
      <c r="F30" s="17">
        <v>13.09</v>
      </c>
      <c r="G30" s="17">
        <v>6.42</v>
      </c>
      <c r="H30" s="17">
        <v>8.7200000000000006</v>
      </c>
    </row>
    <row r="31" spans="1:8" ht="20.100000000000001" customHeight="1" x14ac:dyDescent="0.25">
      <c r="A31" s="7"/>
      <c r="B31" s="27" t="s">
        <v>466</v>
      </c>
      <c r="C31" s="17">
        <v>18.260000000000002</v>
      </c>
      <c r="D31" s="17">
        <v>8.7100000000000009</v>
      </c>
      <c r="E31" s="17">
        <v>7.45</v>
      </c>
      <c r="F31" s="17">
        <v>11.82</v>
      </c>
      <c r="G31" s="17">
        <v>5.17</v>
      </c>
      <c r="H31" s="17">
        <v>6.19</v>
      </c>
    </row>
    <row r="32" spans="1:8" ht="20.100000000000001" customHeight="1" x14ac:dyDescent="0.25">
      <c r="A32" s="7"/>
      <c r="B32" s="8" t="s">
        <v>519</v>
      </c>
      <c r="C32" s="17">
        <v>15.39</v>
      </c>
      <c r="D32" s="17">
        <v>8.1199999999999992</v>
      </c>
      <c r="E32" s="17">
        <v>5.93</v>
      </c>
      <c r="F32" s="17">
        <v>9.4</v>
      </c>
      <c r="G32" s="17">
        <v>3.82</v>
      </c>
      <c r="H32" s="17">
        <v>5.98</v>
      </c>
    </row>
    <row r="33" spans="1:8" ht="20.100000000000001" customHeight="1" x14ac:dyDescent="0.25">
      <c r="A33" s="7"/>
      <c r="B33" s="8"/>
      <c r="C33" s="10"/>
      <c r="D33" s="10"/>
      <c r="E33" s="10"/>
      <c r="F33" s="10"/>
      <c r="G33" s="10"/>
      <c r="H33" s="10"/>
    </row>
    <row r="34" spans="1:8" ht="20.100000000000001" customHeight="1" x14ac:dyDescent="0.25">
      <c r="A34" s="7"/>
      <c r="B34" s="28" t="s">
        <v>62</v>
      </c>
      <c r="C34" s="29" t="s">
        <v>509</v>
      </c>
      <c r="D34" s="29" t="s">
        <v>510</v>
      </c>
      <c r="E34" s="29" t="s">
        <v>511</v>
      </c>
      <c r="F34" s="29" t="s">
        <v>512</v>
      </c>
      <c r="G34" s="29" t="s">
        <v>496</v>
      </c>
      <c r="H34" s="29" t="s">
        <v>513</v>
      </c>
    </row>
    <row r="35" spans="1:8" ht="20.100000000000001" customHeight="1" x14ac:dyDescent="0.25">
      <c r="A35" s="7"/>
      <c r="B35" s="8" t="s">
        <v>460</v>
      </c>
      <c r="C35" s="18">
        <v>57.47</v>
      </c>
      <c r="D35" s="18">
        <v>58.85</v>
      </c>
      <c r="E35" s="18">
        <v>58.15</v>
      </c>
      <c r="F35" s="18">
        <v>42.57</v>
      </c>
      <c r="G35" s="18">
        <v>53.76</v>
      </c>
      <c r="H35" s="18">
        <v>119.25</v>
      </c>
    </row>
    <row r="36" spans="1:8" ht="20.100000000000001" customHeight="1" x14ac:dyDescent="0.25">
      <c r="A36" s="7"/>
      <c r="B36" s="8" t="s">
        <v>461</v>
      </c>
      <c r="C36" s="18">
        <v>85.32</v>
      </c>
      <c r="D36" s="18">
        <v>89.62</v>
      </c>
      <c r="E36" s="18">
        <v>62.39</v>
      </c>
      <c r="F36" s="18">
        <v>87.53</v>
      </c>
      <c r="G36" s="18">
        <v>90.62</v>
      </c>
      <c r="H36" s="18">
        <v>142.19999999999999</v>
      </c>
    </row>
    <row r="37" spans="1:8" ht="20.100000000000001" customHeight="1" x14ac:dyDescent="0.25">
      <c r="A37" s="7"/>
      <c r="B37" s="8" t="s">
        <v>462</v>
      </c>
      <c r="C37" s="18">
        <v>108.97</v>
      </c>
      <c r="D37" s="18">
        <v>105.54</v>
      </c>
      <c r="E37" s="18">
        <v>89.13</v>
      </c>
      <c r="F37" s="18">
        <v>121.99</v>
      </c>
      <c r="G37" s="18">
        <v>116.46</v>
      </c>
      <c r="H37" s="18">
        <v>171.77</v>
      </c>
    </row>
    <row r="38" spans="1:8" ht="20.100000000000001" customHeight="1" x14ac:dyDescent="0.25">
      <c r="A38" s="7"/>
      <c r="B38" s="8" t="s">
        <v>463</v>
      </c>
      <c r="C38" s="18">
        <v>126.97</v>
      </c>
      <c r="D38" s="18">
        <v>117.07</v>
      </c>
      <c r="E38" s="18">
        <v>89.02</v>
      </c>
      <c r="F38" s="18">
        <v>131.38</v>
      </c>
      <c r="G38" s="18">
        <v>116.87</v>
      </c>
      <c r="H38" s="18">
        <v>171.25</v>
      </c>
    </row>
    <row r="39" spans="1:8" ht="20.100000000000001" customHeight="1" x14ac:dyDescent="0.25">
      <c r="A39" s="7"/>
      <c r="B39" s="8" t="s">
        <v>464</v>
      </c>
      <c r="C39" s="18">
        <v>125.25</v>
      </c>
      <c r="D39" s="18">
        <v>120.8</v>
      </c>
      <c r="E39" s="18">
        <v>87</v>
      </c>
      <c r="F39" s="18">
        <v>137.35</v>
      </c>
      <c r="G39" s="18">
        <v>94.44</v>
      </c>
      <c r="H39" s="18">
        <v>138.5</v>
      </c>
    </row>
    <row r="40" spans="1:8" ht="20.100000000000001" customHeight="1" x14ac:dyDescent="0.25">
      <c r="A40" s="7"/>
      <c r="B40" s="8" t="s">
        <v>465</v>
      </c>
      <c r="C40" s="18">
        <v>156.49</v>
      </c>
      <c r="D40" s="18">
        <v>128.99</v>
      </c>
      <c r="E40" s="18">
        <v>98.16</v>
      </c>
      <c r="F40" s="18">
        <v>186.42</v>
      </c>
      <c r="G40" s="18">
        <v>63.33</v>
      </c>
      <c r="H40" s="18">
        <v>152.09</v>
      </c>
    </row>
    <row r="41" spans="1:8" ht="20.100000000000001" customHeight="1" x14ac:dyDescent="0.25">
      <c r="A41" s="7"/>
      <c r="B41" s="27" t="s">
        <v>466</v>
      </c>
      <c r="C41" s="18">
        <v>290.57</v>
      </c>
      <c r="D41" s="18">
        <v>110.85</v>
      </c>
      <c r="E41" s="18">
        <v>86.36</v>
      </c>
      <c r="F41" s="18">
        <v>184.37</v>
      </c>
      <c r="G41" s="18">
        <v>44.72</v>
      </c>
      <c r="H41" s="18">
        <v>107.68</v>
      </c>
    </row>
    <row r="42" spans="1:8" ht="20.100000000000001" customHeight="1" x14ac:dyDescent="0.25">
      <c r="A42" s="7"/>
      <c r="B42" s="8" t="s">
        <v>519</v>
      </c>
      <c r="C42" s="18">
        <v>265.33999999999997</v>
      </c>
      <c r="D42" s="18">
        <v>109.44</v>
      </c>
      <c r="E42" s="18">
        <v>71.88</v>
      </c>
      <c r="F42" s="18">
        <v>152.37</v>
      </c>
      <c r="G42" s="18">
        <v>34.479999999999997</v>
      </c>
      <c r="H42" s="18">
        <v>105.63</v>
      </c>
    </row>
    <row r="43" spans="1:8" ht="20.100000000000001" customHeight="1" x14ac:dyDescent="0.25">
      <c r="A43" s="7"/>
      <c r="B43" s="8"/>
      <c r="C43" s="32"/>
      <c r="D43" s="10"/>
      <c r="E43" s="32"/>
      <c r="F43" s="10"/>
      <c r="G43" s="32"/>
      <c r="H43" s="17"/>
    </row>
    <row r="44" spans="1:8" ht="20.100000000000001" customHeight="1" x14ac:dyDescent="0.25">
      <c r="C44" s="32"/>
      <c r="D44" s="32"/>
      <c r="E44" s="32"/>
      <c r="F44" s="32"/>
      <c r="G44" s="32"/>
      <c r="H44" s="19"/>
    </row>
    <row r="45" spans="1:8" ht="20.100000000000001" customHeight="1" x14ac:dyDescent="0.25">
      <c r="C45" s="32"/>
      <c r="D45" s="32"/>
      <c r="E45" s="32"/>
      <c r="F45" s="32"/>
      <c r="G45" s="32"/>
      <c r="H45" s="19"/>
    </row>
    <row r="46" spans="1:8" ht="20.100000000000001" customHeight="1" x14ac:dyDescent="0.25">
      <c r="C46" s="32"/>
      <c r="D46" s="32"/>
      <c r="E46" s="32"/>
      <c r="F46" s="32"/>
      <c r="G46" s="32"/>
      <c r="H46" s="19"/>
    </row>
    <row r="47" spans="1:8" ht="20.100000000000001" customHeight="1" x14ac:dyDescent="0.25">
      <c r="C47" s="19"/>
      <c r="D47" s="33"/>
      <c r="E47" s="19"/>
      <c r="F47" s="19"/>
      <c r="G47" s="19"/>
    </row>
    <row r="48" spans="1:8" ht="20.100000000000001" customHeight="1" x14ac:dyDescent="0.25">
      <c r="C48" s="19"/>
      <c r="D48" s="19"/>
      <c r="E48" s="32"/>
      <c r="F48" s="19"/>
      <c r="G48" s="32"/>
      <c r="H48" s="19"/>
    </row>
    <row r="49" spans="3:3" ht="20.100000000000001" customHeight="1" x14ac:dyDescent="0.25">
      <c r="C49" s="33"/>
    </row>
    <row r="50" spans="3:3" ht="20.100000000000001" customHeight="1" x14ac:dyDescent="0.25">
      <c r="C50" s="33"/>
    </row>
  </sheetData>
  <printOptions horizontalCentered="1"/>
  <pageMargins left="0.45" right="0.45" top="0.5" bottom="0.5" header="0.3" footer="0.3"/>
  <pageSetup scale="51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zoomScaleNormal="100" workbookViewId="0"/>
  </sheetViews>
  <sheetFormatPr defaultRowHeight="15" x14ac:dyDescent="0.25"/>
  <cols>
    <col min="1" max="1" width="2.7109375" style="6" customWidth="1"/>
    <col min="2" max="2" width="16.85546875" style="6" customWidth="1"/>
    <col min="3" max="8" width="11.7109375" style="6" customWidth="1"/>
    <col min="9" max="9" width="3.7109375" style="6" customWidth="1"/>
    <col min="10" max="16384" width="9.140625" style="6"/>
  </cols>
  <sheetData>
    <row r="1" spans="1:8" ht="20.100000000000001" customHeight="1" x14ac:dyDescent="0.25">
      <c r="A1" s="4"/>
      <c r="B1" s="5"/>
      <c r="C1" s="5"/>
      <c r="D1" s="5"/>
      <c r="E1" s="5"/>
      <c r="F1" s="5"/>
      <c r="G1" s="5"/>
      <c r="H1" s="8"/>
    </row>
    <row r="2" spans="1:8" ht="20.100000000000001" customHeight="1" x14ac:dyDescent="0.25">
      <c r="A2" s="7"/>
      <c r="B2" s="20" t="s">
        <v>480</v>
      </c>
      <c r="C2" s="8"/>
      <c r="D2" s="8"/>
      <c r="E2" s="8"/>
      <c r="F2" s="8"/>
      <c r="G2" s="8"/>
      <c r="H2" s="8"/>
    </row>
    <row r="3" spans="1:8" ht="20.100000000000001" customHeight="1" x14ac:dyDescent="0.25">
      <c r="A3" s="7"/>
      <c r="B3" s="8"/>
      <c r="C3" s="12"/>
      <c r="D3" s="12"/>
      <c r="E3" s="12"/>
      <c r="F3" s="12"/>
      <c r="G3" s="12"/>
      <c r="H3" s="12"/>
    </row>
    <row r="4" spans="1:8" ht="20.100000000000001" customHeight="1" x14ac:dyDescent="0.25">
      <c r="A4" s="7"/>
      <c r="B4" s="28" t="s">
        <v>475</v>
      </c>
      <c r="C4" s="29" t="s">
        <v>509</v>
      </c>
      <c r="D4" s="29" t="s">
        <v>510</v>
      </c>
      <c r="E4" s="29" t="s">
        <v>511</v>
      </c>
      <c r="F4" s="29" t="s">
        <v>512</v>
      </c>
      <c r="G4" s="29" t="s">
        <v>496</v>
      </c>
      <c r="H4" s="29" t="s">
        <v>513</v>
      </c>
    </row>
    <row r="5" spans="1:8" ht="20.100000000000001" customHeight="1" x14ac:dyDescent="0.25">
      <c r="A5" s="7"/>
      <c r="B5" s="8" t="s">
        <v>460</v>
      </c>
      <c r="C5" s="11">
        <v>0.7137</v>
      </c>
      <c r="D5" s="11">
        <v>0.7117</v>
      </c>
      <c r="E5" s="11">
        <v>0.73699999999999999</v>
      </c>
      <c r="F5" s="11">
        <v>0.74680000000000002</v>
      </c>
      <c r="G5" s="11">
        <v>0.71970000000000001</v>
      </c>
      <c r="H5" s="11">
        <v>0.65580000000000005</v>
      </c>
    </row>
    <row r="6" spans="1:8" ht="20.100000000000001" customHeight="1" x14ac:dyDescent="0.25">
      <c r="A6" s="7"/>
      <c r="B6" s="8" t="s">
        <v>461</v>
      </c>
      <c r="C6" s="11">
        <v>0.73780000000000001</v>
      </c>
      <c r="D6" s="11">
        <v>0.7157</v>
      </c>
      <c r="E6" s="11">
        <v>0.75039999999999996</v>
      </c>
      <c r="F6" s="11">
        <v>0.73070000000000002</v>
      </c>
      <c r="G6" s="11">
        <v>0.72950000000000004</v>
      </c>
      <c r="H6" s="11">
        <v>0.66049999999999998</v>
      </c>
    </row>
    <row r="7" spans="1:8" ht="20.100000000000001" customHeight="1" x14ac:dyDescent="0.25">
      <c r="A7" s="7"/>
      <c r="B7" s="8" t="s">
        <v>462</v>
      </c>
      <c r="C7" s="11">
        <v>0.72709999999999997</v>
      </c>
      <c r="D7" s="11">
        <v>0.72540000000000004</v>
      </c>
      <c r="E7" s="11">
        <v>0.74009999999999998</v>
      </c>
      <c r="F7" s="11">
        <v>0.71550000000000002</v>
      </c>
      <c r="G7" s="11">
        <v>0.7198</v>
      </c>
      <c r="H7" s="11">
        <v>0.67779999999999996</v>
      </c>
    </row>
    <row r="8" spans="1:8" ht="20.100000000000001" customHeight="1" x14ac:dyDescent="0.25">
      <c r="A8" s="7"/>
      <c r="B8" s="8" t="s">
        <v>463</v>
      </c>
      <c r="C8" s="11">
        <v>0.71719999999999995</v>
      </c>
      <c r="D8" s="11">
        <v>0.72470000000000001</v>
      </c>
      <c r="E8" s="11">
        <v>0.68100000000000005</v>
      </c>
      <c r="F8" s="11">
        <v>0.6603</v>
      </c>
      <c r="G8" s="11">
        <v>0.69389999999999996</v>
      </c>
      <c r="H8" s="11">
        <v>0.68720000000000003</v>
      </c>
    </row>
    <row r="9" spans="1:8" ht="20.100000000000001" customHeight="1" x14ac:dyDescent="0.25">
      <c r="A9" s="7"/>
      <c r="B9" s="8" t="s">
        <v>464</v>
      </c>
      <c r="C9" s="11">
        <v>0.71</v>
      </c>
      <c r="D9" s="11">
        <v>0.7228</v>
      </c>
      <c r="E9" s="11">
        <v>0.67959999999999998</v>
      </c>
      <c r="F9" s="11">
        <v>0.66420000000000001</v>
      </c>
      <c r="G9" s="11">
        <v>0.70379999999999998</v>
      </c>
      <c r="H9" s="11">
        <v>0.65410000000000001</v>
      </c>
    </row>
    <row r="10" spans="1:8" ht="20.100000000000001" customHeight="1" x14ac:dyDescent="0.25">
      <c r="A10" s="7"/>
      <c r="B10" s="8" t="s">
        <v>465</v>
      </c>
      <c r="C10" s="11">
        <v>0.68320000000000003</v>
      </c>
      <c r="D10" s="11">
        <v>0.73199999999999998</v>
      </c>
      <c r="E10" s="11">
        <v>0.69499999999999995</v>
      </c>
      <c r="F10" s="11">
        <v>0.66259999999999997</v>
      </c>
      <c r="G10" s="11">
        <v>0.72130000000000005</v>
      </c>
      <c r="H10" s="11">
        <v>0.66620000000000001</v>
      </c>
    </row>
    <row r="11" spans="1:8" ht="20.100000000000001" customHeight="1" x14ac:dyDescent="0.25">
      <c r="A11" s="7"/>
      <c r="B11" s="27" t="s">
        <v>466</v>
      </c>
      <c r="C11" s="11">
        <v>0.64290000000000003</v>
      </c>
      <c r="D11" s="11">
        <v>0.71199999999999997</v>
      </c>
      <c r="E11" s="11">
        <v>0.68620000000000003</v>
      </c>
      <c r="F11" s="11">
        <v>0.64780000000000004</v>
      </c>
      <c r="G11" s="11">
        <v>0.7127</v>
      </c>
      <c r="H11" s="11">
        <v>0.67069999999999996</v>
      </c>
    </row>
    <row r="12" spans="1:8" ht="20.100000000000001" customHeight="1" x14ac:dyDescent="0.25">
      <c r="A12" s="7"/>
      <c r="B12" s="8" t="s">
        <v>519</v>
      </c>
      <c r="C12" s="11">
        <v>0.64</v>
      </c>
      <c r="D12" s="11">
        <v>0.7</v>
      </c>
      <c r="E12" s="11">
        <v>0.68730000000000002</v>
      </c>
      <c r="F12" s="11">
        <v>0.65600000000000003</v>
      </c>
      <c r="G12" s="11">
        <v>0.7167</v>
      </c>
      <c r="H12" s="11">
        <v>0.67300000000000004</v>
      </c>
    </row>
    <row r="13" spans="1:8" ht="20.100000000000001" customHeight="1" x14ac:dyDescent="0.25">
      <c r="A13" s="7"/>
      <c r="B13" s="8"/>
      <c r="C13" s="11"/>
      <c r="D13" s="11"/>
      <c r="E13" s="11"/>
      <c r="F13" s="11"/>
      <c r="G13" s="11"/>
      <c r="H13" s="11"/>
    </row>
    <row r="14" spans="1:8" ht="20.100000000000001" customHeight="1" x14ac:dyDescent="0.25">
      <c r="A14" s="7"/>
      <c r="B14" s="28" t="s">
        <v>477</v>
      </c>
      <c r="C14" s="29" t="s">
        <v>509</v>
      </c>
      <c r="D14" s="29" t="s">
        <v>510</v>
      </c>
      <c r="E14" s="29" t="s">
        <v>511</v>
      </c>
      <c r="F14" s="29" t="s">
        <v>512</v>
      </c>
      <c r="G14" s="29" t="s">
        <v>496</v>
      </c>
      <c r="H14" s="29" t="s">
        <v>513</v>
      </c>
    </row>
    <row r="15" spans="1:8" ht="20.100000000000001" customHeight="1" x14ac:dyDescent="0.25">
      <c r="A15" s="7"/>
      <c r="B15" s="8" t="s">
        <v>460</v>
      </c>
      <c r="C15" s="11">
        <v>3.8699999999999998E-2</v>
      </c>
      <c r="D15" s="11">
        <v>0.61070000000000002</v>
      </c>
      <c r="E15" s="11">
        <v>0.21</v>
      </c>
      <c r="F15" s="11">
        <v>1.45</v>
      </c>
      <c r="G15" s="11">
        <v>0.95440000000000003</v>
      </c>
      <c r="H15" s="11">
        <v>0.2233</v>
      </c>
    </row>
    <row r="16" spans="1:8" ht="20.100000000000001" customHeight="1" x14ac:dyDescent="0.25">
      <c r="A16" s="7"/>
      <c r="B16" s="8" t="s">
        <v>461</v>
      </c>
      <c r="C16" s="11">
        <v>0.1923</v>
      </c>
      <c r="D16" s="11">
        <v>0.47820000000000001</v>
      </c>
      <c r="E16" s="11">
        <v>0.30370000000000003</v>
      </c>
      <c r="F16" s="11">
        <v>0.35849999999999999</v>
      </c>
      <c r="G16" s="11">
        <v>0.67749999999999999</v>
      </c>
      <c r="H16" s="11">
        <v>0.18790000000000001</v>
      </c>
    </row>
    <row r="17" spans="1:8" ht="20.100000000000001" customHeight="1" x14ac:dyDescent="0.25">
      <c r="A17" s="7"/>
      <c r="B17" s="8" t="s">
        <v>462</v>
      </c>
      <c r="C17" s="11">
        <v>0.2671</v>
      </c>
      <c r="D17" s="11">
        <v>0.35</v>
      </c>
      <c r="E17" s="11">
        <v>0.30730000000000002</v>
      </c>
      <c r="F17" s="11">
        <v>0.2268</v>
      </c>
      <c r="G17" s="11">
        <v>0.70379999999999998</v>
      </c>
      <c r="H17" s="11">
        <v>0.18379999999999999</v>
      </c>
    </row>
    <row r="18" spans="1:8" ht="20.100000000000001" customHeight="1" x14ac:dyDescent="0.25">
      <c r="A18" s="7"/>
      <c r="B18" s="8" t="s">
        <v>463</v>
      </c>
      <c r="C18" s="11">
        <v>0.30580000000000002</v>
      </c>
      <c r="D18" s="11">
        <v>0.2056</v>
      </c>
      <c r="E18" s="11">
        <v>0.2336</v>
      </c>
      <c r="F18" s="11">
        <v>0.15</v>
      </c>
      <c r="G18" s="11">
        <v>2.76E-2</v>
      </c>
      <c r="H18" s="11">
        <v>0.17199999999999999</v>
      </c>
    </row>
    <row r="19" spans="1:8" ht="20.100000000000001" customHeight="1" x14ac:dyDescent="0.25">
      <c r="A19" s="7"/>
      <c r="B19" s="8" t="s">
        <v>464</v>
      </c>
      <c r="C19" s="11">
        <v>0.1865</v>
      </c>
      <c r="D19" s="11">
        <v>0.2452</v>
      </c>
      <c r="E19" s="11">
        <v>0.25340000000000001</v>
      </c>
      <c r="F19" s="11">
        <v>0.1908</v>
      </c>
      <c r="G19" s="11">
        <v>0.1527</v>
      </c>
      <c r="H19" s="11">
        <v>0.20580000000000001</v>
      </c>
    </row>
    <row r="20" spans="1:8" ht="20.100000000000001" customHeight="1" x14ac:dyDescent="0.25">
      <c r="A20" s="7"/>
      <c r="B20" s="8" t="s">
        <v>465</v>
      </c>
      <c r="C20" s="11">
        <v>0.1983</v>
      </c>
      <c r="D20" s="11">
        <v>0.246</v>
      </c>
      <c r="E20" s="11">
        <v>0.34429999999999999</v>
      </c>
      <c r="F20" s="11">
        <v>0.15529999999999999</v>
      </c>
      <c r="G20" s="11">
        <v>0.29459999999999997</v>
      </c>
      <c r="H20" s="11">
        <v>0.1928</v>
      </c>
    </row>
    <row r="21" spans="1:8" ht="20.100000000000001" customHeight="1" x14ac:dyDescent="0.25">
      <c r="A21" s="7"/>
      <c r="B21" s="27" t="s">
        <v>466</v>
      </c>
      <c r="C21" s="11">
        <v>0.16</v>
      </c>
      <c r="D21" s="11">
        <v>0.20399999999999999</v>
      </c>
      <c r="E21" s="11">
        <v>0.32</v>
      </c>
      <c r="F21" s="11">
        <v>0.16</v>
      </c>
      <c r="G21" s="11">
        <v>0.20899999999999999</v>
      </c>
      <c r="H21" s="11">
        <v>0.223</v>
      </c>
    </row>
    <row r="22" spans="1:8" ht="20.100000000000001" customHeight="1" x14ac:dyDescent="0.25">
      <c r="A22" s="7"/>
      <c r="B22" s="8" t="s">
        <v>519</v>
      </c>
      <c r="C22" s="11">
        <v>0.1394</v>
      </c>
      <c r="D22" s="11">
        <v>0.16619999999999999</v>
      </c>
      <c r="E22" s="11">
        <v>0.2984</v>
      </c>
      <c r="F22" s="11">
        <v>0.17480000000000001</v>
      </c>
      <c r="G22" s="11">
        <v>0.19</v>
      </c>
      <c r="H22" s="11">
        <v>0.20319999999999999</v>
      </c>
    </row>
    <row r="23" spans="1:8" ht="20.100000000000001" customHeight="1" x14ac:dyDescent="0.25">
      <c r="A23" s="7"/>
      <c r="B23" s="8"/>
      <c r="C23" s="11"/>
      <c r="D23" s="11"/>
      <c r="E23" s="11"/>
      <c r="F23" s="11"/>
      <c r="G23" s="11"/>
      <c r="H23" s="11"/>
    </row>
    <row r="24" spans="1:8" ht="20.100000000000001" customHeight="1" x14ac:dyDescent="0.25">
      <c r="A24" s="7"/>
      <c r="B24" s="28" t="s">
        <v>467</v>
      </c>
      <c r="C24" s="29" t="s">
        <v>509</v>
      </c>
      <c r="D24" s="29" t="s">
        <v>510</v>
      </c>
      <c r="E24" s="29" t="s">
        <v>511</v>
      </c>
      <c r="F24" s="29" t="s">
        <v>512</v>
      </c>
      <c r="G24" s="29" t="s">
        <v>496</v>
      </c>
      <c r="H24" s="29" t="s">
        <v>513</v>
      </c>
    </row>
    <row r="25" spans="1:8" ht="20.100000000000001" customHeight="1" x14ac:dyDescent="0.25">
      <c r="A25" s="7"/>
      <c r="B25" s="8" t="s">
        <v>460</v>
      </c>
      <c r="C25" s="12" t="s">
        <v>19</v>
      </c>
      <c r="D25" s="12" t="s">
        <v>19</v>
      </c>
      <c r="E25" s="12" t="s">
        <v>19</v>
      </c>
      <c r="F25" s="12" t="s">
        <v>17</v>
      </c>
      <c r="G25" s="12" t="s">
        <v>19</v>
      </c>
      <c r="H25" s="12" t="s">
        <v>19</v>
      </c>
    </row>
    <row r="26" spans="1:8" ht="20.100000000000001" customHeight="1" x14ac:dyDescent="0.25">
      <c r="A26" s="7"/>
      <c r="B26" s="8" t="s">
        <v>461</v>
      </c>
      <c r="C26" s="12" t="s">
        <v>19</v>
      </c>
      <c r="D26" s="12" t="s">
        <v>19</v>
      </c>
      <c r="E26" s="12" t="s">
        <v>19</v>
      </c>
      <c r="F26" s="12" t="s">
        <v>19</v>
      </c>
      <c r="G26" s="12" t="s">
        <v>19</v>
      </c>
      <c r="H26" s="12" t="s">
        <v>23</v>
      </c>
    </row>
    <row r="27" spans="1:8" ht="20.100000000000001" customHeight="1" x14ac:dyDescent="0.25">
      <c r="A27" s="7"/>
      <c r="B27" s="8" t="s">
        <v>462</v>
      </c>
      <c r="C27" s="12" t="s">
        <v>23</v>
      </c>
      <c r="D27" s="12" t="s">
        <v>19</v>
      </c>
      <c r="E27" s="12" t="s">
        <v>19</v>
      </c>
      <c r="F27" s="12" t="s">
        <v>23</v>
      </c>
      <c r="G27" s="12" t="s">
        <v>17</v>
      </c>
      <c r="H27" s="12" t="s">
        <v>518</v>
      </c>
    </row>
    <row r="28" spans="1:8" ht="20.100000000000001" customHeight="1" x14ac:dyDescent="0.25">
      <c r="A28" s="7"/>
      <c r="B28" s="8" t="s">
        <v>463</v>
      </c>
      <c r="C28" s="12" t="s">
        <v>19</v>
      </c>
      <c r="D28" s="12" t="s">
        <v>23</v>
      </c>
      <c r="E28" s="12" t="s">
        <v>23</v>
      </c>
      <c r="F28" s="12" t="s">
        <v>518</v>
      </c>
      <c r="G28" s="12" t="s">
        <v>19</v>
      </c>
      <c r="H28" s="12" t="s">
        <v>518</v>
      </c>
    </row>
    <row r="29" spans="1:8" ht="20.100000000000001" customHeight="1" x14ac:dyDescent="0.25">
      <c r="A29" s="7"/>
      <c r="B29" s="8" t="s">
        <v>464</v>
      </c>
      <c r="C29" s="12" t="s">
        <v>23</v>
      </c>
      <c r="D29" s="12" t="s">
        <v>23</v>
      </c>
      <c r="E29" s="12" t="s">
        <v>23</v>
      </c>
      <c r="F29" s="12" t="s">
        <v>518</v>
      </c>
      <c r="G29" s="12" t="s">
        <v>19</v>
      </c>
      <c r="H29" s="12" t="s">
        <v>518</v>
      </c>
    </row>
    <row r="30" spans="1:8" ht="20.100000000000001" customHeight="1" x14ac:dyDescent="0.25">
      <c r="A30" s="7"/>
      <c r="B30" s="8" t="s">
        <v>465</v>
      </c>
      <c r="C30" s="12" t="s">
        <v>23</v>
      </c>
      <c r="D30" s="12" t="s">
        <v>19</v>
      </c>
      <c r="E30" s="12" t="s">
        <v>19</v>
      </c>
      <c r="F30" s="12" t="s">
        <v>518</v>
      </c>
      <c r="G30" s="12" t="s">
        <v>19</v>
      </c>
      <c r="H30" s="12" t="s">
        <v>518</v>
      </c>
    </row>
    <row r="31" spans="1:8" ht="20.100000000000001" customHeight="1" x14ac:dyDescent="0.25">
      <c r="A31" s="7"/>
      <c r="B31" s="8" t="s">
        <v>466</v>
      </c>
      <c r="C31" s="12" t="s">
        <v>23</v>
      </c>
      <c r="D31" s="12" t="s">
        <v>19</v>
      </c>
      <c r="E31" s="12" t="s">
        <v>19</v>
      </c>
      <c r="F31" s="12" t="s">
        <v>518</v>
      </c>
      <c r="G31" s="12" t="s">
        <v>19</v>
      </c>
      <c r="H31" s="12" t="s">
        <v>23</v>
      </c>
    </row>
    <row r="32" spans="1:8" ht="20.100000000000001" customHeight="1" x14ac:dyDescent="0.25">
      <c r="A32" s="7"/>
      <c r="B32" s="8" t="s">
        <v>519</v>
      </c>
      <c r="C32" s="12" t="s">
        <v>518</v>
      </c>
      <c r="D32" s="12" t="s">
        <v>19</v>
      </c>
      <c r="E32" s="12" t="s">
        <v>19</v>
      </c>
      <c r="F32" s="12" t="s">
        <v>518</v>
      </c>
      <c r="G32" s="12" t="s">
        <v>19</v>
      </c>
      <c r="H32" s="12" t="s">
        <v>23</v>
      </c>
    </row>
    <row r="33" spans="1:8" ht="20.100000000000001" customHeight="1" x14ac:dyDescent="0.25">
      <c r="A33" s="7"/>
      <c r="B33" s="8"/>
      <c r="C33" s="12"/>
      <c r="D33" s="12"/>
      <c r="E33" s="12"/>
      <c r="F33" s="12"/>
      <c r="G33" s="12"/>
      <c r="H33" s="12"/>
    </row>
    <row r="34" spans="1:8" ht="20.100000000000001" customHeight="1" x14ac:dyDescent="0.25">
      <c r="A34" s="7"/>
      <c r="B34" s="28" t="s">
        <v>478</v>
      </c>
      <c r="C34" s="29" t="s">
        <v>509</v>
      </c>
      <c r="D34" s="29" t="s">
        <v>510</v>
      </c>
      <c r="E34" s="29" t="s">
        <v>511</v>
      </c>
      <c r="F34" s="29" t="s">
        <v>512</v>
      </c>
      <c r="G34" s="29" t="s">
        <v>496</v>
      </c>
      <c r="H34" s="29" t="s">
        <v>513</v>
      </c>
    </row>
    <row r="35" spans="1:8" ht="20.100000000000001" customHeight="1" x14ac:dyDescent="0.25">
      <c r="A35" s="7"/>
      <c r="B35" s="8" t="s">
        <v>460</v>
      </c>
      <c r="C35" s="13">
        <v>654</v>
      </c>
      <c r="D35" s="13">
        <v>435</v>
      </c>
      <c r="E35" s="13">
        <v>742</v>
      </c>
      <c r="F35" s="13">
        <v>301</v>
      </c>
      <c r="G35" s="13">
        <v>348</v>
      </c>
      <c r="H35" s="13">
        <v>471</v>
      </c>
    </row>
    <row r="36" spans="1:8" ht="20.100000000000001" customHeight="1" x14ac:dyDescent="0.25">
      <c r="A36" s="7"/>
      <c r="B36" s="8" t="s">
        <v>461</v>
      </c>
      <c r="C36" s="13">
        <v>777</v>
      </c>
      <c r="D36" s="13">
        <v>661</v>
      </c>
      <c r="E36" s="13">
        <v>753</v>
      </c>
      <c r="F36" s="13">
        <v>674</v>
      </c>
      <c r="G36" s="13">
        <v>530</v>
      </c>
      <c r="H36" s="13">
        <v>555</v>
      </c>
    </row>
    <row r="37" spans="1:8" ht="20.100000000000001" customHeight="1" x14ac:dyDescent="0.25">
      <c r="A37" s="7"/>
      <c r="B37" s="8" t="s">
        <v>462</v>
      </c>
      <c r="C37" s="13">
        <v>783</v>
      </c>
      <c r="D37" s="13">
        <v>837</v>
      </c>
      <c r="E37" s="13">
        <v>809</v>
      </c>
      <c r="F37" s="13">
        <v>780</v>
      </c>
      <c r="G37" s="13">
        <v>529</v>
      </c>
      <c r="H37" s="13">
        <v>716</v>
      </c>
    </row>
    <row r="38" spans="1:8" ht="20.100000000000001" customHeight="1" x14ac:dyDescent="0.25">
      <c r="A38" s="7"/>
      <c r="B38" s="8" t="s">
        <v>463</v>
      </c>
      <c r="C38" s="13">
        <v>841</v>
      </c>
      <c r="D38" s="13">
        <v>1079</v>
      </c>
      <c r="E38" s="13">
        <v>807</v>
      </c>
      <c r="F38" s="13">
        <v>863</v>
      </c>
      <c r="G38" s="13">
        <v>964</v>
      </c>
      <c r="H38" s="13">
        <v>938</v>
      </c>
    </row>
    <row r="39" spans="1:8" ht="20.100000000000001" customHeight="1" x14ac:dyDescent="0.25">
      <c r="A39" s="7"/>
      <c r="B39" s="8" t="s">
        <v>464</v>
      </c>
      <c r="C39" s="13">
        <v>890</v>
      </c>
      <c r="D39" s="13">
        <v>1044</v>
      </c>
      <c r="E39" s="13">
        <v>790</v>
      </c>
      <c r="F39" s="13">
        <v>848</v>
      </c>
      <c r="G39" s="13">
        <v>919</v>
      </c>
      <c r="H39" s="13">
        <v>899</v>
      </c>
    </row>
    <row r="40" spans="1:8" ht="20.100000000000001" customHeight="1" x14ac:dyDescent="0.25">
      <c r="A40" s="7"/>
      <c r="B40" s="8" t="s">
        <v>465</v>
      </c>
      <c r="C40" s="13">
        <v>856</v>
      </c>
      <c r="D40" s="13">
        <v>1104</v>
      </c>
      <c r="E40" s="13">
        <v>830</v>
      </c>
      <c r="F40" s="13">
        <v>960</v>
      </c>
      <c r="G40" s="13">
        <v>896</v>
      </c>
      <c r="H40" s="13">
        <v>1017</v>
      </c>
    </row>
    <row r="41" spans="1:8" ht="20.100000000000001" customHeight="1" x14ac:dyDescent="0.25">
      <c r="A41" s="7"/>
      <c r="B41" s="8" t="s">
        <v>466</v>
      </c>
      <c r="C41" s="13">
        <v>894</v>
      </c>
      <c r="D41" s="13">
        <v>1158</v>
      </c>
      <c r="E41" s="13">
        <v>872</v>
      </c>
      <c r="F41" s="13">
        <v>967</v>
      </c>
      <c r="G41" s="13">
        <v>1008</v>
      </c>
      <c r="H41" s="13">
        <v>1073</v>
      </c>
    </row>
    <row r="42" spans="1:8" ht="20.100000000000001" customHeight="1" x14ac:dyDescent="0.25">
      <c r="A42" s="7"/>
      <c r="B42" s="8" t="s">
        <v>519</v>
      </c>
      <c r="C42" s="13">
        <v>891</v>
      </c>
      <c r="D42" s="13">
        <v>1152</v>
      </c>
      <c r="E42" s="13">
        <v>942</v>
      </c>
      <c r="F42" s="13">
        <v>1046</v>
      </c>
      <c r="G42" s="13">
        <v>1051</v>
      </c>
      <c r="H42" s="13">
        <v>1127</v>
      </c>
    </row>
    <row r="43" spans="1:8" ht="20.100000000000001" customHeight="1" x14ac:dyDescent="0.25">
      <c r="A43" s="7"/>
      <c r="B43" s="8"/>
      <c r="C43" s="14"/>
      <c r="D43" s="14"/>
      <c r="E43" s="14"/>
      <c r="F43" s="14"/>
      <c r="G43" s="14"/>
      <c r="H43" s="14"/>
    </row>
    <row r="44" spans="1:8" ht="20.100000000000001" customHeight="1" x14ac:dyDescent="0.25">
      <c r="A44" s="7"/>
      <c r="B44" s="28" t="s">
        <v>479</v>
      </c>
      <c r="C44" s="29" t="s">
        <v>509</v>
      </c>
      <c r="D44" s="29" t="s">
        <v>510</v>
      </c>
      <c r="E44" s="29" t="s">
        <v>511</v>
      </c>
      <c r="F44" s="29" t="s">
        <v>512</v>
      </c>
      <c r="G44" s="29" t="s">
        <v>496</v>
      </c>
      <c r="H44" s="29" t="s">
        <v>513</v>
      </c>
    </row>
    <row r="45" spans="1:8" ht="20.100000000000001" customHeight="1" x14ac:dyDescent="0.25">
      <c r="A45" s="7"/>
      <c r="B45" s="8" t="s">
        <v>460</v>
      </c>
      <c r="C45" s="13">
        <v>15</v>
      </c>
      <c r="D45" s="13">
        <v>236</v>
      </c>
      <c r="E45" s="13">
        <v>85</v>
      </c>
      <c r="F45" s="13">
        <v>521</v>
      </c>
      <c r="G45" s="13">
        <v>362</v>
      </c>
      <c r="H45" s="13">
        <v>79</v>
      </c>
    </row>
    <row r="46" spans="1:8" ht="20.100000000000001" customHeight="1" x14ac:dyDescent="0.25">
      <c r="A46" s="7"/>
      <c r="B46" s="8" t="s">
        <v>461</v>
      </c>
      <c r="C46" s="13">
        <v>89</v>
      </c>
      <c r="D46" s="13">
        <v>234</v>
      </c>
      <c r="E46" s="13">
        <v>152</v>
      </c>
      <c r="F46" s="13">
        <v>160</v>
      </c>
      <c r="G46" s="13">
        <v>313</v>
      </c>
      <c r="H46" s="13">
        <v>75</v>
      </c>
    </row>
    <row r="47" spans="1:8" ht="20.100000000000001" customHeight="1" x14ac:dyDescent="0.25">
      <c r="B47" s="8" t="s">
        <v>462</v>
      </c>
      <c r="C47" s="13">
        <v>149</v>
      </c>
      <c r="D47" s="13">
        <v>218</v>
      </c>
      <c r="E47" s="13">
        <v>183</v>
      </c>
      <c r="F47" s="13">
        <v>120</v>
      </c>
      <c r="G47" s="13">
        <v>389</v>
      </c>
      <c r="H47" s="13">
        <v>86</v>
      </c>
    </row>
    <row r="48" spans="1:8" ht="20.100000000000001" customHeight="1" x14ac:dyDescent="0.25">
      <c r="B48" s="8" t="s">
        <v>463</v>
      </c>
      <c r="C48" s="13">
        <v>206</v>
      </c>
      <c r="D48" s="13">
        <v>158</v>
      </c>
      <c r="E48" s="13">
        <v>152</v>
      </c>
      <c r="F48" s="13">
        <v>95</v>
      </c>
      <c r="G48" s="13">
        <v>18</v>
      </c>
      <c r="H48" s="13">
        <v>95</v>
      </c>
    </row>
    <row r="49" spans="2:8" ht="20.100000000000001" customHeight="1" x14ac:dyDescent="0.25">
      <c r="B49" s="8" t="s">
        <v>464</v>
      </c>
      <c r="C49" s="13">
        <v>132</v>
      </c>
      <c r="D49" s="13">
        <v>200</v>
      </c>
      <c r="E49" s="13">
        <v>174</v>
      </c>
      <c r="F49" s="13">
        <v>139</v>
      </c>
      <c r="G49" s="13">
        <v>108</v>
      </c>
      <c r="H49" s="13">
        <v>143</v>
      </c>
    </row>
    <row r="50" spans="2:8" ht="20.100000000000001" customHeight="1" x14ac:dyDescent="0.25">
      <c r="B50" s="8" t="s">
        <v>465</v>
      </c>
      <c r="C50" s="13">
        <v>127</v>
      </c>
      <c r="D50" s="13">
        <v>229</v>
      </c>
      <c r="E50" s="13">
        <v>288</v>
      </c>
      <c r="F50" s="13">
        <v>132</v>
      </c>
      <c r="G50" s="13">
        <v>237</v>
      </c>
      <c r="H50" s="13">
        <v>164</v>
      </c>
    </row>
    <row r="51" spans="2:8" ht="20.100000000000001" customHeight="1" x14ac:dyDescent="0.25">
      <c r="B51" s="8" t="s">
        <v>466</v>
      </c>
      <c r="C51" s="13">
        <v>102</v>
      </c>
      <c r="D51" s="13">
        <v>199</v>
      </c>
      <c r="E51" s="13">
        <v>275</v>
      </c>
      <c r="F51" s="13">
        <v>144</v>
      </c>
      <c r="G51" s="13">
        <v>175</v>
      </c>
      <c r="H51" s="13">
        <v>210</v>
      </c>
    </row>
    <row r="52" spans="2:8" ht="20.100000000000001" customHeight="1" x14ac:dyDescent="0.25">
      <c r="B52" s="8" t="s">
        <v>519</v>
      </c>
      <c r="C52" s="13">
        <v>110</v>
      </c>
      <c r="D52" s="13">
        <v>157</v>
      </c>
      <c r="E52" s="13">
        <v>233</v>
      </c>
      <c r="F52" s="13">
        <v>155</v>
      </c>
      <c r="G52" s="13">
        <v>151</v>
      </c>
      <c r="H52" s="13">
        <v>193</v>
      </c>
    </row>
    <row r="53" spans="2:8" ht="20.100000000000001" customHeight="1" x14ac:dyDescent="0.25">
      <c r="C53" s="15"/>
      <c r="D53" s="15"/>
      <c r="E53" s="15"/>
      <c r="F53" s="15"/>
      <c r="G53" s="15"/>
      <c r="H53" s="15"/>
    </row>
    <row r="54" spans="2:8" ht="20.100000000000001" customHeight="1" x14ac:dyDescent="0.25">
      <c r="B54" s="28" t="s">
        <v>476</v>
      </c>
      <c r="C54" s="29" t="s">
        <v>509</v>
      </c>
      <c r="D54" s="29" t="s">
        <v>510</v>
      </c>
      <c r="E54" s="29" t="s">
        <v>511</v>
      </c>
      <c r="F54" s="29" t="s">
        <v>512</v>
      </c>
      <c r="G54" s="29" t="s">
        <v>496</v>
      </c>
      <c r="H54" s="29" t="s">
        <v>513</v>
      </c>
    </row>
    <row r="55" spans="2:8" ht="20.100000000000001" customHeight="1" x14ac:dyDescent="0.25">
      <c r="B55" s="8" t="s">
        <v>460</v>
      </c>
      <c r="C55" s="13">
        <v>11.9</v>
      </c>
      <c r="D55" s="13">
        <v>9.6999999999999993</v>
      </c>
      <c r="E55" s="13">
        <v>13.4</v>
      </c>
      <c r="F55" s="13">
        <v>11.6</v>
      </c>
      <c r="G55" s="13">
        <v>10.9</v>
      </c>
      <c r="H55" s="13">
        <v>8.6</v>
      </c>
    </row>
    <row r="56" spans="2:8" ht="20.100000000000001" customHeight="1" x14ac:dyDescent="0.25">
      <c r="B56" s="8" t="s">
        <v>461</v>
      </c>
      <c r="C56" s="13">
        <v>15.2</v>
      </c>
      <c r="D56" s="13">
        <v>12.5</v>
      </c>
      <c r="E56" s="13">
        <v>15.9</v>
      </c>
      <c r="F56" s="13">
        <v>12.4</v>
      </c>
      <c r="G56" s="13">
        <v>12.1</v>
      </c>
      <c r="H56" s="13">
        <v>9.8000000000000007</v>
      </c>
    </row>
    <row r="57" spans="2:8" ht="20.100000000000001" customHeight="1" x14ac:dyDescent="0.25">
      <c r="B57" s="8" t="s">
        <v>462</v>
      </c>
      <c r="C57" s="13">
        <v>14</v>
      </c>
      <c r="D57" s="13">
        <v>14.2</v>
      </c>
      <c r="E57" s="13">
        <v>17.3</v>
      </c>
      <c r="F57" s="13">
        <v>13.2</v>
      </c>
      <c r="G57" s="13">
        <v>14</v>
      </c>
      <c r="H57" s="13">
        <v>10.6</v>
      </c>
    </row>
    <row r="58" spans="2:8" ht="20.100000000000001" customHeight="1" x14ac:dyDescent="0.25">
      <c r="B58" s="8" t="s">
        <v>463</v>
      </c>
      <c r="C58" s="13">
        <v>15</v>
      </c>
      <c r="D58" s="13">
        <v>15.5</v>
      </c>
      <c r="E58" s="13">
        <v>18.100000000000001</v>
      </c>
      <c r="F58" s="13">
        <v>14.17</v>
      </c>
      <c r="G58" s="13">
        <v>16.63</v>
      </c>
      <c r="H58" s="13">
        <v>13.36</v>
      </c>
    </row>
    <row r="59" spans="2:8" ht="20.100000000000001" customHeight="1" x14ac:dyDescent="0.25">
      <c r="B59" s="8" t="s">
        <v>464</v>
      </c>
      <c r="C59" s="13">
        <v>14.9</v>
      </c>
      <c r="D59" s="13">
        <v>17.5</v>
      </c>
      <c r="E59" s="13">
        <v>16</v>
      </c>
      <c r="F59" s="13">
        <v>14.3</v>
      </c>
      <c r="G59" s="13">
        <v>22.2</v>
      </c>
      <c r="H59" s="13">
        <v>12.8</v>
      </c>
    </row>
    <row r="60" spans="2:8" ht="20.100000000000001" customHeight="1" x14ac:dyDescent="0.25">
      <c r="B60" s="8" t="s">
        <v>465</v>
      </c>
      <c r="C60" s="13">
        <v>15.4</v>
      </c>
      <c r="D60" s="13">
        <v>20</v>
      </c>
      <c r="E60" s="13">
        <v>17.399999999999999</v>
      </c>
      <c r="F60" s="13">
        <v>13.2</v>
      </c>
      <c r="G60" s="13">
        <v>19.899999999999999</v>
      </c>
      <c r="H60" s="13">
        <v>12.8</v>
      </c>
    </row>
    <row r="61" spans="2:8" ht="20.100000000000001" customHeight="1" x14ac:dyDescent="0.25">
      <c r="B61" s="8" t="s">
        <v>466</v>
      </c>
      <c r="C61" s="13">
        <v>15.8</v>
      </c>
      <c r="D61" s="13">
        <v>21.7</v>
      </c>
      <c r="E61" s="13">
        <v>18.8</v>
      </c>
      <c r="F61" s="13">
        <v>13.5</v>
      </c>
      <c r="G61" s="13">
        <v>20.3</v>
      </c>
      <c r="H61" s="13">
        <v>13.4</v>
      </c>
    </row>
    <row r="62" spans="2:8" ht="20.100000000000001" customHeight="1" x14ac:dyDescent="0.25">
      <c r="B62" s="8" t="s">
        <v>519</v>
      </c>
      <c r="C62" s="13">
        <v>15</v>
      </c>
      <c r="D62" s="13">
        <v>21.6</v>
      </c>
      <c r="E62" s="13">
        <v>19.5</v>
      </c>
      <c r="F62" s="13">
        <v>13.6</v>
      </c>
      <c r="G62" s="13">
        <v>20.8</v>
      </c>
      <c r="H62" s="13">
        <v>13.3</v>
      </c>
    </row>
    <row r="63" spans="2:8" ht="20.100000000000001" customHeight="1" x14ac:dyDescent="0.25">
      <c r="C63" s="13"/>
      <c r="D63" s="13"/>
      <c r="E63" s="13"/>
      <c r="F63" s="13"/>
      <c r="G63" s="13"/>
      <c r="H63" s="13"/>
    </row>
    <row r="64" spans="2:8" ht="20.100000000000001" customHeight="1" x14ac:dyDescent="0.25">
      <c r="B64" s="28" t="s">
        <v>474</v>
      </c>
      <c r="C64" s="29" t="s">
        <v>509</v>
      </c>
      <c r="D64" s="29" t="s">
        <v>510</v>
      </c>
      <c r="E64" s="29" t="s">
        <v>511</v>
      </c>
      <c r="F64" s="29" t="s">
        <v>512</v>
      </c>
      <c r="G64" s="29" t="s">
        <v>496</v>
      </c>
      <c r="H64" s="29" t="s">
        <v>513</v>
      </c>
    </row>
    <row r="65" spans="2:8" ht="20.100000000000001" customHeight="1" x14ac:dyDescent="0.25">
      <c r="B65" s="8" t="s">
        <v>460</v>
      </c>
      <c r="C65" s="16">
        <f>(C55*4)/(Financing!C35+Financing!C45)</f>
        <v>7.1150971599402091E-2</v>
      </c>
      <c r="D65" s="16">
        <f>(D55*4)/(Financing!D35+Financing!D45)</f>
        <v>5.7824143070044708E-2</v>
      </c>
      <c r="E65" s="16">
        <f>(E55*4)/(Financing!E35+Financing!E45)</f>
        <v>6.4812575574365178E-2</v>
      </c>
      <c r="F65" s="16">
        <f>(F55*4)/(Financing!F35+Financing!F45)</f>
        <v>5.6447688564476885E-2</v>
      </c>
      <c r="G65" s="16">
        <f>(G55*4)/(Financing!G35+Financing!G45)</f>
        <v>6.1408450704225355E-2</v>
      </c>
      <c r="H65" s="16">
        <f>(H55*4)/(Financing!H35+Financing!H45)</f>
        <v>6.2545454545454543E-2</v>
      </c>
    </row>
    <row r="66" spans="2:8" ht="20.100000000000001" customHeight="1" x14ac:dyDescent="0.25">
      <c r="B66" s="8" t="s">
        <v>461</v>
      </c>
      <c r="C66" s="16">
        <f>(C56*4)/(Financing!C36+Financing!C46)</f>
        <v>7.0207852193995376E-2</v>
      </c>
      <c r="D66" s="16">
        <f>(D56*4)/(Financing!D36+Financing!D46)</f>
        <v>5.5865921787709494E-2</v>
      </c>
      <c r="E66" s="16">
        <f>(E56*4)/(Financing!E36+Financing!E46)</f>
        <v>7.027624309392265E-2</v>
      </c>
      <c r="F66" s="16">
        <f>(F56*4)/(Financing!F36+Financing!F46)</f>
        <v>5.9472422062350122E-2</v>
      </c>
      <c r="G66" s="16">
        <f>(G56*4)/(Financing!G36+Financing!G46)</f>
        <v>5.7413997627520759E-2</v>
      </c>
      <c r="H66" s="16">
        <f>(H56*4)/(Financing!H36+Financing!H46)</f>
        <v>6.2222222222222227E-2</v>
      </c>
    </row>
    <row r="67" spans="2:8" ht="20.100000000000001" customHeight="1" x14ac:dyDescent="0.25">
      <c r="B67" s="8" t="s">
        <v>462</v>
      </c>
      <c r="C67" s="16">
        <f>(C57*4)/(Financing!C37+Financing!C47)</f>
        <v>6.0085836909871244E-2</v>
      </c>
      <c r="D67" s="16">
        <f>(D57*4)/(Financing!D37+Financing!D47)</f>
        <v>5.3838862559241703E-2</v>
      </c>
      <c r="E67" s="16">
        <f>(E57*4)/(Financing!E37+Financing!E47)</f>
        <v>6.9758064516129037E-2</v>
      </c>
      <c r="F67" s="16">
        <f>(F57*4)/(Financing!F37+Financing!F47)</f>
        <v>5.8666666666666666E-2</v>
      </c>
      <c r="G67" s="16">
        <f>(G57*4)/(Financing!G37+Financing!G47)</f>
        <v>6.1002178649237473E-2</v>
      </c>
      <c r="H67" s="16">
        <f>(H57*4)/(Financing!H37+Financing!H47)</f>
        <v>5.2867830423940144E-2</v>
      </c>
    </row>
    <row r="68" spans="2:8" ht="20.100000000000001" customHeight="1" x14ac:dyDescent="0.25">
      <c r="B68" s="8" t="s">
        <v>463</v>
      </c>
      <c r="C68" s="16">
        <f>(C58*4)/(Financing!C38+Financing!C48)</f>
        <v>5.730659025787966E-2</v>
      </c>
      <c r="D68" s="16">
        <f>(D58*4)/(Financing!D38+Financing!D48)</f>
        <v>5.0121261115602264E-2</v>
      </c>
      <c r="E68" s="16">
        <f>(E58*4)/(Financing!E38+Financing!E48)</f>
        <v>7.5495307612095941E-2</v>
      </c>
      <c r="F68" s="16">
        <f>(F58*4)/(Financing!F38+Financing!F48)</f>
        <v>5.9164926931106469E-2</v>
      </c>
      <c r="G68" s="16">
        <f>(G58*4)/(Financing!G38+Financing!G48)</f>
        <v>6.7739307535641544E-2</v>
      </c>
      <c r="H68" s="16">
        <f>(H58*4)/(Financing!H38+Financing!H48)</f>
        <v>5.1732817037754113E-2</v>
      </c>
    </row>
    <row r="69" spans="2:8" ht="20.100000000000001" customHeight="1" x14ac:dyDescent="0.25">
      <c r="B69" s="8" t="s">
        <v>464</v>
      </c>
      <c r="C69" s="16">
        <f>(C59*4)/(Financing!C39+Financing!C49)</f>
        <v>5.8317025440313114E-2</v>
      </c>
      <c r="D69" s="16">
        <f>(D59*4)/(Financing!D39+Financing!D49)</f>
        <v>5.6270096463022508E-2</v>
      </c>
      <c r="E69" s="16">
        <f>(E59*4)/(Financing!E39+Financing!E49)</f>
        <v>6.6390041493775934E-2</v>
      </c>
      <c r="F69" s="16">
        <f>(F59*4)/(Financing!F39+Financing!F49)</f>
        <v>5.7953394123606894E-2</v>
      </c>
      <c r="G69" s="16">
        <f>(G59*4)/(Financing!G39+Financing!G49)</f>
        <v>8.6465433300876332E-2</v>
      </c>
      <c r="H69" s="16">
        <f>(H59*4)/(Financing!H39+Financing!H49)</f>
        <v>4.9136276391554705E-2</v>
      </c>
    </row>
    <row r="70" spans="2:8" ht="20.100000000000001" customHeight="1" x14ac:dyDescent="0.25">
      <c r="B70" s="8" t="s">
        <v>465</v>
      </c>
      <c r="C70" s="16">
        <f>(C60*4)/(Financing!C40+Financing!C50)</f>
        <v>6.2665310274669386E-2</v>
      </c>
      <c r="D70" s="16">
        <f>(D60*4)/(Financing!D40+Financing!D50)</f>
        <v>6.0015003750937733E-2</v>
      </c>
      <c r="E70" s="16">
        <f>(E60*4)/(Financing!E40+Financing!E50)</f>
        <v>6.2254025044722716E-2</v>
      </c>
      <c r="F70" s="16">
        <f>(F60*4)/(Financing!F40+Financing!F50)</f>
        <v>4.8351648351648346E-2</v>
      </c>
      <c r="G70" s="16">
        <f>(G60*4)/(Financing!G40+Financing!G50)</f>
        <v>7.0255957634598409E-2</v>
      </c>
      <c r="H70" s="16">
        <f>(H60*4)/(Financing!H40+Financing!H50)</f>
        <v>4.3353090601185439E-2</v>
      </c>
    </row>
    <row r="71" spans="2:8" ht="20.100000000000001" customHeight="1" x14ac:dyDescent="0.25">
      <c r="B71" s="8" t="s">
        <v>466</v>
      </c>
      <c r="C71" s="16">
        <f>(C61*4)/(Financing!C41+Financing!C51)</f>
        <v>6.3453815261044183E-2</v>
      </c>
      <c r="D71" s="16">
        <f>(D61*4)/(Financing!D41+Financing!D51)</f>
        <v>6.3964627855563741E-2</v>
      </c>
      <c r="E71" s="16">
        <f>(E61*4)/(Financing!E41+Financing!E51)</f>
        <v>6.5562336530078466E-2</v>
      </c>
      <c r="F71" s="16">
        <f>(F61*4)/(Financing!F41+Financing!F51)</f>
        <v>4.8604860486048604E-2</v>
      </c>
      <c r="G71" s="16">
        <f>(G61*4)/(Financing!G41+Financing!G51)</f>
        <v>6.8639053254437879E-2</v>
      </c>
      <c r="H71" s="16">
        <f>(H61*4)/(Financing!H41+Financing!H51)</f>
        <v>4.1777084957131727E-2</v>
      </c>
    </row>
    <row r="72" spans="2:8" ht="20.100000000000001" customHeight="1" x14ac:dyDescent="0.25">
      <c r="B72" s="8" t="s">
        <v>519</v>
      </c>
      <c r="C72" s="16">
        <f>(C62*4)/(Financing!C42+Financing!C52)</f>
        <v>5.9940059940059943E-2</v>
      </c>
      <c r="D72" s="16">
        <f>(D62*4)/(Financing!D42+Financing!D52)</f>
        <v>6.6004583651642482E-2</v>
      </c>
      <c r="E72" s="16">
        <f>(E62*4)/(Financing!E42+Financing!E52)</f>
        <v>6.6382978723404248E-2</v>
      </c>
      <c r="F72" s="16">
        <f>(F62*4)/(Financing!F42+Financing!F52)</f>
        <v>4.5295587010824312E-2</v>
      </c>
      <c r="G72" s="16">
        <f>(G62*4)/(Financing!G42+Financing!G52)</f>
        <v>6.921797004991681E-2</v>
      </c>
      <c r="H72" s="16">
        <f>(H62*4)/(Financing!H42+Financing!H52)</f>
        <v>4.0303030303030306E-2</v>
      </c>
    </row>
    <row r="73" spans="2:8" ht="20.100000000000001" customHeight="1" x14ac:dyDescent="0.25">
      <c r="C73" s="16"/>
      <c r="D73" s="16"/>
      <c r="E73" s="16"/>
      <c r="F73" s="16"/>
      <c r="G73" s="16"/>
      <c r="H73" s="16"/>
    </row>
  </sheetData>
  <printOptions horizontalCentered="1"/>
  <pageMargins left="0.45" right="0.45" top="0.5" bottom="0.5" header="0.3" footer="0.3"/>
  <pageSetup scale="52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zoomScaleNormal="100" workbookViewId="0">
      <selection activeCell="B1" sqref="B1"/>
    </sheetView>
  </sheetViews>
  <sheetFormatPr defaultRowHeight="15" x14ac:dyDescent="0.25"/>
  <cols>
    <col min="1" max="1" width="2.7109375" style="6" customWidth="1"/>
    <col min="2" max="2" width="17" style="6" customWidth="1"/>
    <col min="3" max="8" width="12.7109375" style="6" customWidth="1"/>
    <col min="9" max="9" width="5.140625" style="6" customWidth="1"/>
    <col min="10" max="16384" width="9.140625" style="6"/>
  </cols>
  <sheetData>
    <row r="1" spans="1:8" x14ac:dyDescent="0.25">
      <c r="A1" s="4"/>
      <c r="B1" s="5"/>
      <c r="C1" s="5"/>
      <c r="D1" s="5"/>
      <c r="E1" s="5"/>
      <c r="F1" s="5"/>
      <c r="G1" s="5"/>
      <c r="H1" s="8"/>
    </row>
    <row r="2" spans="1:8" x14ac:dyDescent="0.25">
      <c r="A2" s="7"/>
      <c r="B2" s="20" t="s">
        <v>488</v>
      </c>
      <c r="C2" s="8"/>
      <c r="D2" s="8"/>
      <c r="E2" s="8"/>
      <c r="F2" s="8"/>
      <c r="G2" s="8"/>
      <c r="H2" s="8"/>
    </row>
    <row r="3" spans="1:8" s="8" customFormat="1" ht="20.100000000000001" customHeight="1" x14ac:dyDescent="0.25">
      <c r="C3" s="10"/>
      <c r="D3" s="10"/>
      <c r="E3" s="10"/>
      <c r="F3" s="10"/>
      <c r="G3" s="10"/>
      <c r="H3" s="10"/>
    </row>
    <row r="4" spans="1:8" ht="20.100000000000001" customHeight="1" x14ac:dyDescent="0.25">
      <c r="A4" s="7"/>
      <c r="B4" s="28" t="s">
        <v>468</v>
      </c>
      <c r="C4" s="29" t="s">
        <v>509</v>
      </c>
      <c r="D4" s="29" t="s">
        <v>510</v>
      </c>
      <c r="E4" s="29" t="s">
        <v>511</v>
      </c>
      <c r="F4" s="29" t="s">
        <v>512</v>
      </c>
      <c r="G4" s="29" t="s">
        <v>496</v>
      </c>
      <c r="H4" s="29" t="s">
        <v>513</v>
      </c>
    </row>
    <row r="5" spans="1:8" ht="20.100000000000001" customHeight="1" x14ac:dyDescent="0.25">
      <c r="A5" s="7"/>
      <c r="B5" s="8" t="s">
        <v>460</v>
      </c>
      <c r="C5" s="15">
        <v>600</v>
      </c>
      <c r="D5" s="15">
        <v>600</v>
      </c>
      <c r="E5" s="15">
        <v>700</v>
      </c>
      <c r="F5" s="15">
        <v>700</v>
      </c>
      <c r="G5" s="15">
        <v>600</v>
      </c>
      <c r="H5" s="15">
        <v>500</v>
      </c>
    </row>
    <row r="6" spans="1:8" ht="20.100000000000001" customHeight="1" x14ac:dyDescent="0.25">
      <c r="A6" s="7"/>
      <c r="B6" s="8" t="s">
        <v>461</v>
      </c>
      <c r="C6" s="15">
        <v>700</v>
      </c>
      <c r="D6" s="15">
        <v>800</v>
      </c>
      <c r="E6" s="15">
        <v>700</v>
      </c>
      <c r="F6" s="15">
        <v>700</v>
      </c>
      <c r="G6" s="15">
        <v>700</v>
      </c>
      <c r="H6" s="15">
        <v>600</v>
      </c>
    </row>
    <row r="7" spans="1:8" ht="20.100000000000001" customHeight="1" x14ac:dyDescent="0.25">
      <c r="A7" s="7"/>
      <c r="B7" s="8" t="s">
        <v>462</v>
      </c>
      <c r="C7" s="15">
        <v>700</v>
      </c>
      <c r="D7" s="15">
        <v>800</v>
      </c>
      <c r="E7" s="15">
        <v>700</v>
      </c>
      <c r="F7" s="15">
        <v>700</v>
      </c>
      <c r="G7" s="15">
        <v>700</v>
      </c>
      <c r="H7" s="15">
        <v>700</v>
      </c>
    </row>
    <row r="8" spans="1:8" ht="20.100000000000001" customHeight="1" x14ac:dyDescent="0.25">
      <c r="A8" s="7"/>
      <c r="B8" s="8" t="s">
        <v>463</v>
      </c>
      <c r="C8" s="15">
        <v>700</v>
      </c>
      <c r="D8" s="15">
        <v>800</v>
      </c>
      <c r="E8" s="15">
        <v>700</v>
      </c>
      <c r="F8" s="15">
        <v>700</v>
      </c>
      <c r="G8" s="15">
        <v>700</v>
      </c>
      <c r="H8" s="15">
        <v>800</v>
      </c>
    </row>
    <row r="9" spans="1:8" ht="20.100000000000001" customHeight="1" x14ac:dyDescent="0.25">
      <c r="A9" s="7"/>
      <c r="B9" s="8" t="s">
        <v>464</v>
      </c>
      <c r="C9" s="15">
        <v>700</v>
      </c>
      <c r="D9" s="15">
        <v>800</v>
      </c>
      <c r="E9" s="15">
        <v>700</v>
      </c>
      <c r="F9" s="15">
        <v>700</v>
      </c>
      <c r="G9" s="15">
        <v>700</v>
      </c>
      <c r="H9" s="15">
        <v>800</v>
      </c>
    </row>
    <row r="10" spans="1:8" ht="20.100000000000001" customHeight="1" x14ac:dyDescent="0.25">
      <c r="A10" s="7"/>
      <c r="B10" s="8" t="s">
        <v>465</v>
      </c>
      <c r="C10" s="15">
        <v>700</v>
      </c>
      <c r="D10" s="15">
        <v>800</v>
      </c>
      <c r="E10" s="15">
        <v>700</v>
      </c>
      <c r="F10" s="15">
        <v>700</v>
      </c>
      <c r="G10" s="15">
        <v>700</v>
      </c>
      <c r="H10" s="15">
        <v>800</v>
      </c>
    </row>
    <row r="11" spans="1:8" ht="20.100000000000001" customHeight="1" x14ac:dyDescent="0.25">
      <c r="A11" s="7"/>
      <c r="B11" s="27" t="s">
        <v>466</v>
      </c>
      <c r="C11" s="15">
        <v>700</v>
      </c>
      <c r="D11" s="15">
        <v>800</v>
      </c>
      <c r="E11" s="15">
        <v>700</v>
      </c>
      <c r="F11" s="15">
        <v>700</v>
      </c>
      <c r="G11" s="15">
        <v>700</v>
      </c>
      <c r="H11" s="15">
        <v>800</v>
      </c>
    </row>
    <row r="12" spans="1:8" ht="20.100000000000001" customHeight="1" x14ac:dyDescent="0.25">
      <c r="A12" s="7"/>
      <c r="B12" s="8" t="s">
        <v>519</v>
      </c>
      <c r="C12" s="15">
        <v>700</v>
      </c>
      <c r="D12" s="15">
        <v>800</v>
      </c>
      <c r="E12" s="15">
        <v>700</v>
      </c>
      <c r="F12" s="15">
        <v>800</v>
      </c>
      <c r="G12" s="15">
        <v>700</v>
      </c>
      <c r="H12" s="15">
        <v>800</v>
      </c>
    </row>
    <row r="13" spans="1:8" ht="20.100000000000001" customHeight="1" x14ac:dyDescent="0.25">
      <c r="A13" s="7"/>
      <c r="B13" s="8"/>
      <c r="C13" s="10"/>
      <c r="D13" s="10"/>
      <c r="E13" s="10"/>
      <c r="F13" s="10"/>
      <c r="G13" s="10"/>
      <c r="H13" s="10"/>
    </row>
    <row r="14" spans="1:8" ht="20.100000000000001" customHeight="1" x14ac:dyDescent="0.25">
      <c r="A14" s="7"/>
      <c r="B14" s="28" t="s">
        <v>469</v>
      </c>
      <c r="C14" s="29" t="s">
        <v>509</v>
      </c>
      <c r="D14" s="29" t="s">
        <v>510</v>
      </c>
      <c r="E14" s="29" t="s">
        <v>511</v>
      </c>
      <c r="F14" s="29" t="s">
        <v>512</v>
      </c>
      <c r="G14" s="29" t="s">
        <v>496</v>
      </c>
      <c r="H14" s="29" t="s">
        <v>513</v>
      </c>
    </row>
    <row r="15" spans="1:8" ht="20.100000000000001" customHeight="1" x14ac:dyDescent="0.25">
      <c r="A15" s="7"/>
      <c r="B15" s="8" t="s">
        <v>460</v>
      </c>
      <c r="C15" s="15">
        <v>120</v>
      </c>
      <c r="D15" s="15">
        <v>100</v>
      </c>
      <c r="E15" s="15">
        <v>120</v>
      </c>
      <c r="F15" s="15">
        <v>140</v>
      </c>
      <c r="G15" s="15">
        <v>100</v>
      </c>
      <c r="H15" s="15">
        <v>100</v>
      </c>
    </row>
    <row r="16" spans="1:8" ht="20.100000000000001" customHeight="1" x14ac:dyDescent="0.25">
      <c r="A16" s="7"/>
      <c r="B16" s="8" t="s">
        <v>461</v>
      </c>
      <c r="C16" s="15">
        <v>140</v>
      </c>
      <c r="D16" s="15">
        <v>120</v>
      </c>
      <c r="E16" s="15">
        <v>120</v>
      </c>
      <c r="F16" s="15">
        <v>140</v>
      </c>
      <c r="G16" s="15">
        <v>120</v>
      </c>
      <c r="H16" s="15">
        <v>120</v>
      </c>
    </row>
    <row r="17" spans="1:8" ht="20.100000000000001" customHeight="1" x14ac:dyDescent="0.25">
      <c r="A17" s="7"/>
      <c r="B17" s="8" t="s">
        <v>462</v>
      </c>
      <c r="C17" s="15">
        <v>140</v>
      </c>
      <c r="D17" s="15">
        <v>140</v>
      </c>
      <c r="E17" s="15">
        <v>140</v>
      </c>
      <c r="F17" s="15">
        <v>140</v>
      </c>
      <c r="G17" s="15">
        <v>120</v>
      </c>
      <c r="H17" s="15">
        <v>140</v>
      </c>
    </row>
    <row r="18" spans="1:8" ht="20.100000000000001" customHeight="1" x14ac:dyDescent="0.25">
      <c r="A18" s="7"/>
      <c r="B18" s="8" t="s">
        <v>463</v>
      </c>
      <c r="C18" s="15">
        <v>140</v>
      </c>
      <c r="D18" s="15">
        <v>140</v>
      </c>
      <c r="E18" s="15">
        <v>140</v>
      </c>
      <c r="F18" s="15">
        <v>140</v>
      </c>
      <c r="G18" s="15">
        <v>120</v>
      </c>
      <c r="H18" s="15">
        <v>140</v>
      </c>
    </row>
    <row r="19" spans="1:8" ht="20.100000000000001" customHeight="1" x14ac:dyDescent="0.25">
      <c r="A19" s="7"/>
      <c r="B19" s="8" t="s">
        <v>464</v>
      </c>
      <c r="C19" s="15">
        <v>140</v>
      </c>
      <c r="D19" s="15">
        <v>140</v>
      </c>
      <c r="E19" s="15">
        <v>140</v>
      </c>
      <c r="F19" s="15">
        <v>140</v>
      </c>
      <c r="G19" s="15">
        <v>140</v>
      </c>
      <c r="H19" s="15">
        <v>140</v>
      </c>
    </row>
    <row r="20" spans="1:8" ht="20.100000000000001" customHeight="1" x14ac:dyDescent="0.25">
      <c r="A20" s="7"/>
      <c r="B20" s="8" t="s">
        <v>465</v>
      </c>
      <c r="C20" s="15">
        <v>140</v>
      </c>
      <c r="D20" s="15">
        <v>140</v>
      </c>
      <c r="E20" s="15">
        <v>140</v>
      </c>
      <c r="F20" s="15">
        <v>140</v>
      </c>
      <c r="G20" s="15">
        <v>140</v>
      </c>
      <c r="H20" s="15">
        <v>140</v>
      </c>
    </row>
    <row r="21" spans="1:8" ht="20.100000000000001" customHeight="1" x14ac:dyDescent="0.25">
      <c r="A21" s="7"/>
      <c r="B21" s="27" t="s">
        <v>466</v>
      </c>
      <c r="C21" s="15">
        <v>140</v>
      </c>
      <c r="D21" s="15">
        <v>140</v>
      </c>
      <c r="E21" s="15">
        <v>140</v>
      </c>
      <c r="F21" s="15">
        <v>140</v>
      </c>
      <c r="G21" s="15">
        <v>140</v>
      </c>
      <c r="H21" s="15">
        <v>140</v>
      </c>
    </row>
    <row r="22" spans="1:8" ht="20.100000000000001" customHeight="1" x14ac:dyDescent="0.25">
      <c r="A22" s="7"/>
      <c r="B22" s="8" t="s">
        <v>519</v>
      </c>
      <c r="C22" s="15">
        <v>140</v>
      </c>
      <c r="D22" s="15">
        <v>140</v>
      </c>
      <c r="E22" s="15">
        <v>180</v>
      </c>
      <c r="F22" s="15">
        <v>140</v>
      </c>
      <c r="G22" s="15">
        <v>160</v>
      </c>
      <c r="H22" s="15">
        <v>160</v>
      </c>
    </row>
    <row r="23" spans="1:8" ht="20.100000000000001" customHeight="1" x14ac:dyDescent="0.25">
      <c r="A23" s="7"/>
      <c r="B23" s="8"/>
      <c r="C23" s="17"/>
      <c r="D23" s="17"/>
      <c r="E23" s="17"/>
      <c r="F23" s="17"/>
      <c r="G23" s="17"/>
      <c r="H23" s="17"/>
    </row>
    <row r="24" spans="1:8" ht="20.100000000000001" customHeight="1" x14ac:dyDescent="0.25">
      <c r="A24" s="7"/>
      <c r="B24" s="28" t="s">
        <v>470</v>
      </c>
      <c r="C24" s="29" t="s">
        <v>509</v>
      </c>
      <c r="D24" s="29" t="s">
        <v>510</v>
      </c>
      <c r="E24" s="29" t="s">
        <v>511</v>
      </c>
      <c r="F24" s="29" t="s">
        <v>512</v>
      </c>
      <c r="G24" s="29" t="s">
        <v>496</v>
      </c>
      <c r="H24" s="29" t="s">
        <v>513</v>
      </c>
    </row>
    <row r="25" spans="1:8" ht="20.100000000000001" customHeight="1" x14ac:dyDescent="0.25">
      <c r="A25" s="7"/>
      <c r="B25" s="8" t="s">
        <v>460</v>
      </c>
      <c r="C25" s="15">
        <v>328</v>
      </c>
      <c r="D25" s="15">
        <v>328</v>
      </c>
      <c r="E25" s="15">
        <v>388</v>
      </c>
      <c r="F25" s="15">
        <v>348</v>
      </c>
      <c r="G25" s="15">
        <v>328</v>
      </c>
      <c r="H25" s="15">
        <v>256</v>
      </c>
    </row>
    <row r="26" spans="1:8" ht="20.100000000000001" customHeight="1" x14ac:dyDescent="0.25">
      <c r="A26" s="7"/>
      <c r="B26" s="8" t="s">
        <v>461</v>
      </c>
      <c r="C26" s="15">
        <v>385</v>
      </c>
      <c r="D26" s="15">
        <v>525</v>
      </c>
      <c r="E26" s="15">
        <v>485</v>
      </c>
      <c r="F26" s="15">
        <v>425</v>
      </c>
      <c r="G26" s="15">
        <v>425</v>
      </c>
      <c r="H26" s="15">
        <v>253</v>
      </c>
    </row>
    <row r="27" spans="1:8" ht="20.100000000000001" customHeight="1" x14ac:dyDescent="0.25">
      <c r="A27" s="7"/>
      <c r="B27" s="8" t="s">
        <v>462</v>
      </c>
      <c r="C27" s="15">
        <v>409</v>
      </c>
      <c r="D27" s="15">
        <v>649</v>
      </c>
      <c r="E27" s="15">
        <v>509</v>
      </c>
      <c r="F27" s="15">
        <v>479</v>
      </c>
      <c r="G27" s="15">
        <v>489</v>
      </c>
      <c r="H27" s="15">
        <v>317</v>
      </c>
    </row>
    <row r="28" spans="1:8" ht="20.100000000000001" customHeight="1" x14ac:dyDescent="0.25">
      <c r="A28" s="7"/>
      <c r="B28" s="8" t="s">
        <v>463</v>
      </c>
      <c r="C28" s="15">
        <v>429</v>
      </c>
      <c r="D28" s="15">
        <v>719</v>
      </c>
      <c r="E28" s="15">
        <v>549</v>
      </c>
      <c r="F28" s="15">
        <v>507</v>
      </c>
      <c r="G28" s="15">
        <v>549</v>
      </c>
      <c r="H28" s="15">
        <v>441</v>
      </c>
    </row>
    <row r="29" spans="1:8" ht="20.100000000000001" customHeight="1" x14ac:dyDescent="0.25">
      <c r="A29" s="7"/>
      <c r="B29" s="8" t="s">
        <v>464</v>
      </c>
      <c r="C29" s="15">
        <v>472</v>
      </c>
      <c r="D29" s="15">
        <v>752</v>
      </c>
      <c r="E29" s="15">
        <v>582</v>
      </c>
      <c r="F29" s="15">
        <v>560</v>
      </c>
      <c r="G29" s="15">
        <v>562</v>
      </c>
      <c r="H29" s="15">
        <v>554</v>
      </c>
    </row>
    <row r="30" spans="1:8" ht="20.100000000000001" customHeight="1" x14ac:dyDescent="0.25">
      <c r="A30" s="7"/>
      <c r="B30" s="8" t="s">
        <v>465</v>
      </c>
      <c r="C30" s="15">
        <v>440</v>
      </c>
      <c r="D30" s="15">
        <v>700</v>
      </c>
      <c r="E30" s="15">
        <v>590</v>
      </c>
      <c r="F30" s="15">
        <v>528</v>
      </c>
      <c r="G30" s="15">
        <v>530</v>
      </c>
      <c r="H30" s="15">
        <v>622</v>
      </c>
    </row>
    <row r="31" spans="1:8" ht="20.100000000000001" customHeight="1" x14ac:dyDescent="0.25">
      <c r="A31" s="7"/>
      <c r="B31" s="27" t="s">
        <v>466</v>
      </c>
      <c r="C31" s="15">
        <v>375</v>
      </c>
      <c r="D31" s="15">
        <v>635</v>
      </c>
      <c r="E31" s="15">
        <v>523</v>
      </c>
      <c r="F31" s="15">
        <v>463</v>
      </c>
      <c r="G31" s="15">
        <v>465</v>
      </c>
      <c r="H31" s="15">
        <v>657</v>
      </c>
    </row>
    <row r="32" spans="1:8" ht="20.100000000000001" customHeight="1" x14ac:dyDescent="0.25">
      <c r="A32" s="7"/>
      <c r="B32" s="8" t="s">
        <v>519</v>
      </c>
      <c r="C32" s="15">
        <v>288</v>
      </c>
      <c r="D32" s="15">
        <v>658</v>
      </c>
      <c r="E32" s="15">
        <v>326</v>
      </c>
      <c r="F32" s="15">
        <v>476</v>
      </c>
      <c r="G32" s="15">
        <v>338</v>
      </c>
      <c r="H32" s="15">
        <v>630</v>
      </c>
    </row>
    <row r="33" spans="1:20" ht="20.100000000000001" customHeight="1" x14ac:dyDescent="0.25">
      <c r="A33" s="7"/>
      <c r="B33" s="8"/>
      <c r="C33" s="10"/>
      <c r="D33" s="10"/>
      <c r="E33" s="10"/>
      <c r="F33" s="10"/>
      <c r="G33" s="10"/>
      <c r="H33" s="10"/>
    </row>
    <row r="34" spans="1:20" ht="20.100000000000001" customHeight="1" x14ac:dyDescent="0.25">
      <c r="A34" s="7"/>
      <c r="B34" s="28" t="s">
        <v>471</v>
      </c>
      <c r="C34" s="29" t="s">
        <v>509</v>
      </c>
      <c r="D34" s="29" t="s">
        <v>510</v>
      </c>
      <c r="E34" s="29" t="s">
        <v>511</v>
      </c>
      <c r="F34" s="29" t="s">
        <v>512</v>
      </c>
      <c r="G34" s="29" t="s">
        <v>496</v>
      </c>
      <c r="H34" s="29" t="s">
        <v>513</v>
      </c>
    </row>
    <row r="35" spans="1:20" ht="20.100000000000001" customHeight="1" x14ac:dyDescent="0.25">
      <c r="A35" s="7"/>
      <c r="B35" s="8" t="s">
        <v>460</v>
      </c>
      <c r="C35" s="15">
        <v>74</v>
      </c>
      <c r="D35" s="15">
        <v>74</v>
      </c>
      <c r="E35" s="15">
        <v>94</v>
      </c>
      <c r="F35" s="15">
        <v>114</v>
      </c>
      <c r="G35" s="15">
        <v>74</v>
      </c>
      <c r="H35" s="15">
        <v>60</v>
      </c>
    </row>
    <row r="36" spans="1:20" ht="20.100000000000001" customHeight="1" x14ac:dyDescent="0.25">
      <c r="A36" s="7"/>
      <c r="B36" s="8" t="s">
        <v>461</v>
      </c>
      <c r="C36" s="15">
        <v>101</v>
      </c>
      <c r="D36" s="15">
        <v>81</v>
      </c>
      <c r="E36" s="15">
        <v>101</v>
      </c>
      <c r="F36" s="15">
        <v>131</v>
      </c>
      <c r="G36" s="15">
        <v>81</v>
      </c>
      <c r="H36" s="15">
        <v>67</v>
      </c>
    </row>
    <row r="37" spans="1:20" ht="20.100000000000001" customHeight="1" x14ac:dyDescent="0.25">
      <c r="A37" s="7"/>
      <c r="B37" s="8" t="s">
        <v>462</v>
      </c>
      <c r="C37" s="15">
        <v>120</v>
      </c>
      <c r="D37" s="15">
        <v>98</v>
      </c>
      <c r="E37" s="15">
        <v>120</v>
      </c>
      <c r="F37" s="15">
        <v>127</v>
      </c>
      <c r="G37" s="15">
        <v>80</v>
      </c>
      <c r="H37" s="15">
        <v>65</v>
      </c>
    </row>
    <row r="38" spans="1:20" ht="20.100000000000001" customHeight="1" x14ac:dyDescent="0.25">
      <c r="A38" s="7"/>
      <c r="B38" s="8" t="s">
        <v>463</v>
      </c>
      <c r="C38" s="15">
        <v>139</v>
      </c>
      <c r="D38" s="15">
        <v>114</v>
      </c>
      <c r="E38" s="15">
        <v>129</v>
      </c>
      <c r="F38" s="15">
        <v>136</v>
      </c>
      <c r="G38" s="15">
        <v>79</v>
      </c>
      <c r="H38" s="15">
        <v>82</v>
      </c>
    </row>
    <row r="39" spans="1:20" ht="20.100000000000001" customHeight="1" x14ac:dyDescent="0.25">
      <c r="A39" s="7"/>
      <c r="B39" s="8" t="s">
        <v>464</v>
      </c>
      <c r="C39" s="15">
        <v>141</v>
      </c>
      <c r="D39" s="15">
        <v>126</v>
      </c>
      <c r="E39" s="15">
        <v>136</v>
      </c>
      <c r="F39" s="15">
        <v>132</v>
      </c>
      <c r="G39" s="15">
        <v>96</v>
      </c>
      <c r="H39" s="15">
        <v>99</v>
      </c>
      <c r="I39" s="23"/>
      <c r="J39" s="23"/>
      <c r="K39" s="23"/>
      <c r="L39" s="23"/>
      <c r="M39" s="23"/>
    </row>
    <row r="40" spans="1:20" ht="20.100000000000001" customHeight="1" x14ac:dyDescent="0.25">
      <c r="A40" s="7"/>
      <c r="B40" s="8" t="s">
        <v>465</v>
      </c>
      <c r="C40" s="15">
        <v>141</v>
      </c>
      <c r="D40" s="15">
        <v>126</v>
      </c>
      <c r="E40" s="15">
        <v>92</v>
      </c>
      <c r="F40" s="15">
        <v>132</v>
      </c>
      <c r="G40" s="15">
        <v>90</v>
      </c>
      <c r="H40" s="15">
        <v>99</v>
      </c>
      <c r="I40" s="23"/>
      <c r="J40" s="23"/>
      <c r="K40" s="23"/>
      <c r="L40" s="23"/>
      <c r="M40" s="23"/>
      <c r="P40" s="23"/>
      <c r="Q40" s="23"/>
      <c r="R40" s="23"/>
      <c r="S40" s="23"/>
      <c r="T40" s="23"/>
    </row>
    <row r="41" spans="1:20" ht="20.100000000000001" customHeight="1" x14ac:dyDescent="0.25">
      <c r="A41" s="7"/>
      <c r="B41" s="27" t="s">
        <v>466</v>
      </c>
      <c r="C41" s="15">
        <v>126</v>
      </c>
      <c r="D41" s="15">
        <v>111</v>
      </c>
      <c r="E41" s="15">
        <v>54</v>
      </c>
      <c r="F41" s="15">
        <v>117</v>
      </c>
      <c r="G41" s="15">
        <v>75</v>
      </c>
      <c r="H41" s="15">
        <v>84</v>
      </c>
      <c r="I41" s="23"/>
      <c r="J41" s="23"/>
      <c r="K41" s="23"/>
      <c r="L41" s="23"/>
      <c r="M41" s="23"/>
      <c r="P41" s="23"/>
      <c r="Q41" s="23"/>
      <c r="R41" s="23"/>
      <c r="S41" s="23"/>
      <c r="T41" s="23"/>
    </row>
    <row r="42" spans="1:20" ht="20.100000000000001" customHeight="1" x14ac:dyDescent="0.25">
      <c r="A42" s="7"/>
      <c r="B42" s="8" t="s">
        <v>519</v>
      </c>
      <c r="C42" s="15">
        <v>96</v>
      </c>
      <c r="D42" s="15">
        <v>64</v>
      </c>
      <c r="E42" s="15">
        <v>62</v>
      </c>
      <c r="F42" s="15">
        <v>95</v>
      </c>
      <c r="G42" s="15">
        <v>73</v>
      </c>
      <c r="H42" s="15">
        <v>82</v>
      </c>
      <c r="I42" s="23"/>
      <c r="J42" s="23"/>
      <c r="K42" s="23"/>
      <c r="L42" s="23"/>
      <c r="M42" s="23"/>
      <c r="P42" s="23"/>
      <c r="Q42" s="23"/>
      <c r="R42" s="23"/>
      <c r="S42" s="23"/>
      <c r="T42" s="23"/>
    </row>
    <row r="43" spans="1:20" ht="20.100000000000001" customHeight="1" x14ac:dyDescent="0.25">
      <c r="A43" s="7"/>
      <c r="B43" s="8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P43" s="23"/>
      <c r="Q43" s="23"/>
      <c r="R43" s="23"/>
      <c r="S43" s="23"/>
      <c r="T43" s="23"/>
    </row>
    <row r="44" spans="1:20" ht="20.100000000000001" customHeight="1" x14ac:dyDescent="0.25">
      <c r="A44" s="7"/>
      <c r="B44" s="30" t="s">
        <v>515</v>
      </c>
      <c r="C44" s="29" t="s">
        <v>509</v>
      </c>
      <c r="D44" s="29" t="s">
        <v>510</v>
      </c>
      <c r="E44" s="29" t="s">
        <v>511</v>
      </c>
      <c r="F44" s="29" t="s">
        <v>512</v>
      </c>
      <c r="G44" s="29" t="s">
        <v>496</v>
      </c>
      <c r="H44" s="29" t="s">
        <v>513</v>
      </c>
      <c r="I44" s="23"/>
      <c r="J44" s="23"/>
      <c r="K44" s="23"/>
      <c r="L44" s="23"/>
      <c r="M44" s="23"/>
      <c r="P44" s="23"/>
      <c r="Q44" s="23"/>
      <c r="R44" s="23"/>
      <c r="S44" s="23"/>
      <c r="T44" s="23"/>
    </row>
    <row r="45" spans="1:20" ht="20.100000000000001" customHeight="1" x14ac:dyDescent="0.25">
      <c r="A45" s="7"/>
      <c r="B45" s="8" t="s">
        <v>460</v>
      </c>
      <c r="C45" s="15">
        <v>43438</v>
      </c>
      <c r="D45" s="15">
        <v>43438</v>
      </c>
      <c r="E45" s="15">
        <v>43414</v>
      </c>
      <c r="F45" s="15">
        <v>43594</v>
      </c>
      <c r="G45" s="15">
        <v>43438</v>
      </c>
      <c r="H45" s="15">
        <v>43548</v>
      </c>
      <c r="I45" s="23"/>
      <c r="J45" s="23"/>
      <c r="K45" s="23"/>
      <c r="L45" s="23"/>
      <c r="M45" s="23"/>
      <c r="P45" s="23"/>
      <c r="Q45" s="23"/>
      <c r="R45" s="23"/>
      <c r="S45" s="23"/>
      <c r="T45" s="23"/>
    </row>
    <row r="46" spans="1:20" ht="20.100000000000001" customHeight="1" x14ac:dyDescent="0.25">
      <c r="A46" s="7"/>
      <c r="B46" s="8" t="s">
        <v>461</v>
      </c>
      <c r="C46" s="15">
        <v>44763</v>
      </c>
      <c r="D46" s="15">
        <v>44418</v>
      </c>
      <c r="E46" s="15">
        <v>44299</v>
      </c>
      <c r="F46" s="15">
        <v>44578</v>
      </c>
      <c r="G46" s="15">
        <v>44578</v>
      </c>
      <c r="H46" s="15">
        <v>45180</v>
      </c>
      <c r="I46" s="23"/>
      <c r="J46" s="23"/>
      <c r="K46" s="23"/>
      <c r="L46" s="23"/>
      <c r="M46" s="23"/>
      <c r="P46" s="23"/>
      <c r="Q46" s="23"/>
      <c r="R46" s="23"/>
      <c r="S46" s="23"/>
      <c r="T46" s="23"/>
    </row>
    <row r="47" spans="1:20" ht="20.100000000000001" customHeight="1" x14ac:dyDescent="0.25">
      <c r="A47" s="7"/>
      <c r="B47" s="8" t="s">
        <v>462</v>
      </c>
      <c r="C47" s="15">
        <v>43700</v>
      </c>
      <c r="D47" s="15">
        <v>42987</v>
      </c>
      <c r="E47" s="15">
        <v>43254</v>
      </c>
      <c r="F47" s="15">
        <v>43391</v>
      </c>
      <c r="G47" s="15">
        <v>43345</v>
      </c>
      <c r="H47" s="15">
        <v>44126</v>
      </c>
      <c r="P47" s="23"/>
      <c r="Q47" s="23"/>
      <c r="R47" s="23"/>
      <c r="S47" s="23"/>
      <c r="T47" s="23"/>
    </row>
    <row r="48" spans="1:20" ht="20.100000000000001" customHeight="1" x14ac:dyDescent="0.25">
      <c r="A48" s="7"/>
      <c r="B48" s="8" t="s">
        <v>463</v>
      </c>
      <c r="C48" s="15">
        <v>43938</v>
      </c>
      <c r="D48" s="15">
        <v>42830</v>
      </c>
      <c r="E48" s="15">
        <v>43389</v>
      </c>
      <c r="F48" s="15">
        <v>43581</v>
      </c>
      <c r="G48" s="15">
        <v>43389</v>
      </c>
      <c r="H48" s="15">
        <v>44135</v>
      </c>
    </row>
    <row r="49" spans="1:11" ht="20.100000000000001" customHeight="1" x14ac:dyDescent="0.25">
      <c r="A49" s="7"/>
      <c r="B49" s="8" t="s">
        <v>464</v>
      </c>
      <c r="C49" s="15">
        <v>46567</v>
      </c>
      <c r="D49" s="15">
        <v>45457</v>
      </c>
      <c r="E49" s="15">
        <v>46031</v>
      </c>
      <c r="F49" s="15">
        <v>46138</v>
      </c>
      <c r="G49" s="15">
        <v>46129</v>
      </c>
      <c r="H49" s="15">
        <v>46505</v>
      </c>
    </row>
    <row r="50" spans="1:11" ht="20.100000000000001" customHeight="1" x14ac:dyDescent="0.25">
      <c r="A50" s="7"/>
      <c r="B50" s="8" t="s">
        <v>465</v>
      </c>
      <c r="C50" s="15">
        <v>47699</v>
      </c>
      <c r="D50" s="15">
        <v>46666</v>
      </c>
      <c r="E50" s="15">
        <v>47037</v>
      </c>
      <c r="F50" s="15">
        <v>47526</v>
      </c>
      <c r="G50" s="15">
        <v>47516</v>
      </c>
      <c r="H50" s="15">
        <v>47445</v>
      </c>
    </row>
    <row r="51" spans="1:11" ht="20.100000000000001" customHeight="1" x14ac:dyDescent="0.25">
      <c r="A51" s="7"/>
      <c r="B51" s="27" t="s">
        <v>466</v>
      </c>
      <c r="C51" s="15">
        <v>48187</v>
      </c>
      <c r="D51" s="15">
        <v>46890</v>
      </c>
      <c r="E51" s="15">
        <v>47291</v>
      </c>
      <c r="F51" s="15">
        <v>47748</v>
      </c>
      <c r="G51" s="15">
        <v>47738</v>
      </c>
      <c r="H51" s="15">
        <v>47190</v>
      </c>
    </row>
    <row r="52" spans="1:11" ht="20.100000000000001" customHeight="1" x14ac:dyDescent="0.25">
      <c r="A52" s="7"/>
      <c r="B52" s="8" t="s">
        <v>519</v>
      </c>
      <c r="C52" s="15">
        <v>48626</v>
      </c>
      <c r="D52" s="15">
        <v>47039</v>
      </c>
      <c r="E52" s="15">
        <v>48311</v>
      </c>
      <c r="F52" s="15">
        <v>47985</v>
      </c>
      <c r="G52" s="15">
        <v>48376</v>
      </c>
      <c r="H52" s="15">
        <v>47312</v>
      </c>
      <c r="I52" s="14"/>
    </row>
    <row r="53" spans="1:11" ht="20.100000000000001" customHeight="1" x14ac:dyDescent="0.25"/>
    <row r="54" spans="1:11" ht="20.100000000000001" customHeight="1" x14ac:dyDescent="0.25">
      <c r="A54" s="7"/>
      <c r="B54" s="28" t="s">
        <v>472</v>
      </c>
      <c r="C54" s="29" t="s">
        <v>509</v>
      </c>
      <c r="D54" s="29" t="s">
        <v>510</v>
      </c>
      <c r="E54" s="29" t="s">
        <v>511</v>
      </c>
      <c r="F54" s="29" t="s">
        <v>512</v>
      </c>
      <c r="G54" s="29" t="s">
        <v>496</v>
      </c>
      <c r="H54" s="29" t="s">
        <v>513</v>
      </c>
    </row>
    <row r="55" spans="1:11" ht="20.100000000000001" customHeight="1" x14ac:dyDescent="0.25">
      <c r="A55" s="7"/>
      <c r="B55" s="8" t="s">
        <v>460</v>
      </c>
      <c r="C55" s="14">
        <v>917</v>
      </c>
      <c r="D55" s="14">
        <v>916</v>
      </c>
      <c r="E55" s="14">
        <v>913</v>
      </c>
      <c r="F55" s="14">
        <v>911</v>
      </c>
      <c r="G55" s="14">
        <v>916</v>
      </c>
      <c r="H55" s="14">
        <v>919</v>
      </c>
      <c r="I55" s="24"/>
      <c r="J55" s="24"/>
      <c r="K55" s="24"/>
    </row>
    <row r="56" spans="1:11" ht="20.100000000000001" customHeight="1" x14ac:dyDescent="0.25">
      <c r="A56" s="7"/>
      <c r="B56" s="8" t="s">
        <v>461</v>
      </c>
      <c r="C56" s="14">
        <v>958</v>
      </c>
      <c r="D56" s="14">
        <v>960</v>
      </c>
      <c r="E56" s="14">
        <v>947</v>
      </c>
      <c r="F56" s="14">
        <v>938</v>
      </c>
      <c r="G56" s="14">
        <v>958</v>
      </c>
      <c r="H56" s="14">
        <v>968</v>
      </c>
      <c r="I56" s="24"/>
      <c r="J56" s="24"/>
      <c r="K56" s="24"/>
    </row>
    <row r="57" spans="1:11" ht="20.100000000000001" customHeight="1" x14ac:dyDescent="0.25">
      <c r="A57" s="7"/>
      <c r="B57" s="8" t="s">
        <v>462</v>
      </c>
      <c r="C57" s="14">
        <v>1056</v>
      </c>
      <c r="D57" s="14">
        <v>983</v>
      </c>
      <c r="E57" s="14">
        <v>972</v>
      </c>
      <c r="F57" s="14">
        <v>1045</v>
      </c>
      <c r="G57" s="14">
        <v>985</v>
      </c>
      <c r="H57" s="14">
        <v>994</v>
      </c>
      <c r="I57" s="24"/>
      <c r="J57" s="24"/>
      <c r="K57" s="24"/>
    </row>
    <row r="58" spans="1:11" ht="20.100000000000001" customHeight="1" x14ac:dyDescent="0.25">
      <c r="A58" s="7"/>
      <c r="B58" s="8" t="s">
        <v>463</v>
      </c>
      <c r="C58" s="14">
        <v>1017</v>
      </c>
      <c r="D58" s="14">
        <v>1031</v>
      </c>
      <c r="E58" s="14">
        <v>1016</v>
      </c>
      <c r="F58" s="14">
        <v>1106</v>
      </c>
      <c r="G58" s="14">
        <v>1043</v>
      </c>
      <c r="H58" s="14">
        <v>1068</v>
      </c>
      <c r="I58" s="24"/>
      <c r="J58" s="24"/>
      <c r="K58" s="24"/>
    </row>
    <row r="59" spans="1:11" ht="20.100000000000001" customHeight="1" x14ac:dyDescent="0.25">
      <c r="A59" s="7"/>
      <c r="B59" s="8" t="s">
        <v>464</v>
      </c>
      <c r="C59" s="14">
        <v>1119</v>
      </c>
      <c r="D59" s="14">
        <v>1127</v>
      </c>
      <c r="E59" s="14">
        <v>1118</v>
      </c>
      <c r="F59" s="14">
        <v>1219</v>
      </c>
      <c r="G59" s="14">
        <v>1145</v>
      </c>
      <c r="H59" s="14">
        <v>1173</v>
      </c>
      <c r="I59" s="24"/>
      <c r="J59" s="24"/>
      <c r="K59" s="24"/>
    </row>
    <row r="60" spans="1:11" ht="20.100000000000001" customHeight="1" x14ac:dyDescent="0.25">
      <c r="A60" s="7"/>
      <c r="B60" s="8" t="s">
        <v>465</v>
      </c>
      <c r="C60" s="14">
        <v>1068</v>
      </c>
      <c r="D60" s="14">
        <v>1077</v>
      </c>
      <c r="E60" s="14">
        <v>1170</v>
      </c>
      <c r="F60" s="14">
        <v>1167</v>
      </c>
      <c r="G60" s="14">
        <v>1097</v>
      </c>
      <c r="H60" s="14">
        <v>1092</v>
      </c>
      <c r="I60" s="24"/>
      <c r="J60" s="24"/>
      <c r="K60" s="24"/>
    </row>
    <row r="61" spans="1:11" ht="20.100000000000001" customHeight="1" x14ac:dyDescent="0.25">
      <c r="A61" s="7"/>
      <c r="B61" s="27" t="s">
        <v>466</v>
      </c>
      <c r="C61" s="14">
        <v>1079</v>
      </c>
      <c r="D61" s="14">
        <v>1099</v>
      </c>
      <c r="E61" s="14">
        <v>1222</v>
      </c>
      <c r="F61" s="14">
        <v>1119</v>
      </c>
      <c r="G61" s="14">
        <v>1144</v>
      </c>
      <c r="H61" s="14">
        <v>1143</v>
      </c>
      <c r="I61" s="24"/>
      <c r="J61" s="24"/>
      <c r="K61" s="24"/>
    </row>
    <row r="62" spans="1:11" ht="20.100000000000001" customHeight="1" x14ac:dyDescent="0.25">
      <c r="A62" s="7"/>
      <c r="B62" s="8" t="s">
        <v>519</v>
      </c>
      <c r="C62" s="14">
        <v>1156</v>
      </c>
      <c r="D62" s="14">
        <v>1167</v>
      </c>
      <c r="E62" s="14">
        <v>1287</v>
      </c>
      <c r="F62" s="14">
        <v>1156</v>
      </c>
      <c r="G62" s="14">
        <v>1176</v>
      </c>
      <c r="H62" s="14">
        <v>1170</v>
      </c>
      <c r="I62" s="24"/>
      <c r="J62" s="24"/>
      <c r="K62" s="24"/>
    </row>
    <row r="63" spans="1:11" ht="20.100000000000001" customHeight="1" x14ac:dyDescent="0.25"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20.100000000000001" customHeight="1" x14ac:dyDescent="0.25"/>
  </sheetData>
  <printOptions horizontalCentered="1"/>
  <pageMargins left="0.45" right="0.45" top="0.5" bottom="0.5" header="0.3" footer="0.3"/>
  <pageSetup scale="5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zoomScaleNormal="100" workbookViewId="0">
      <selection activeCell="B1" sqref="B1"/>
    </sheetView>
  </sheetViews>
  <sheetFormatPr defaultRowHeight="15" x14ac:dyDescent="0.25"/>
  <cols>
    <col min="1" max="1" width="2.7109375" style="6" customWidth="1"/>
    <col min="2" max="2" width="18.85546875" style="6" customWidth="1"/>
    <col min="3" max="8" width="12.7109375" style="6" customWidth="1"/>
    <col min="9" max="9" width="4.28515625" style="8" customWidth="1"/>
    <col min="10" max="10" width="9.140625" style="8"/>
    <col min="11" max="16384" width="9.140625" style="6"/>
  </cols>
  <sheetData>
    <row r="1" spans="1:8" x14ac:dyDescent="0.25">
      <c r="A1" s="4"/>
      <c r="B1" s="5"/>
      <c r="C1" s="5"/>
      <c r="D1" s="5"/>
      <c r="E1" s="5"/>
      <c r="F1" s="5"/>
      <c r="G1" s="5"/>
      <c r="H1" s="8"/>
    </row>
    <row r="2" spans="1:8" x14ac:dyDescent="0.25">
      <c r="A2" s="7"/>
      <c r="B2" s="20" t="s">
        <v>495</v>
      </c>
      <c r="C2" s="8"/>
      <c r="D2" s="8"/>
      <c r="E2" s="8"/>
      <c r="F2" s="8"/>
      <c r="G2" s="8"/>
      <c r="H2" s="8"/>
    </row>
    <row r="3" spans="1:8" s="8" customFormat="1" ht="19.5" customHeight="1" x14ac:dyDescent="0.25">
      <c r="C3" s="10"/>
      <c r="D3" s="10"/>
      <c r="E3" s="10"/>
      <c r="F3" s="10"/>
      <c r="G3" s="10"/>
      <c r="H3" s="10"/>
    </row>
    <row r="4" spans="1:8" ht="20.100000000000001" customHeight="1" x14ac:dyDescent="0.25">
      <c r="A4" s="7"/>
      <c r="B4" s="28" t="s">
        <v>482</v>
      </c>
      <c r="C4" s="29" t="s">
        <v>509</v>
      </c>
      <c r="D4" s="29" t="s">
        <v>510</v>
      </c>
      <c r="E4" s="29" t="s">
        <v>511</v>
      </c>
      <c r="F4" s="29" t="s">
        <v>512</v>
      </c>
      <c r="G4" s="29" t="s">
        <v>496</v>
      </c>
      <c r="H4" s="29" t="s">
        <v>513</v>
      </c>
    </row>
    <row r="5" spans="1:8" ht="20.100000000000001" customHeight="1" x14ac:dyDescent="0.25">
      <c r="A5" s="7"/>
      <c r="B5" s="8" t="s">
        <v>460</v>
      </c>
      <c r="C5" s="14">
        <v>320</v>
      </c>
      <c r="D5" s="14">
        <v>320</v>
      </c>
      <c r="E5" s="14">
        <v>320</v>
      </c>
      <c r="F5" s="14">
        <v>318</v>
      </c>
      <c r="G5" s="14">
        <v>320</v>
      </c>
      <c r="H5" s="14">
        <v>320</v>
      </c>
    </row>
    <row r="6" spans="1:8" ht="20.100000000000001" customHeight="1" x14ac:dyDescent="0.25">
      <c r="A6" s="7"/>
      <c r="B6" s="8" t="s">
        <v>461</v>
      </c>
      <c r="C6" s="14">
        <v>348</v>
      </c>
      <c r="D6" s="14">
        <v>348</v>
      </c>
      <c r="E6" s="14">
        <v>348</v>
      </c>
      <c r="F6" s="14">
        <v>346</v>
      </c>
      <c r="G6" s="14">
        <v>348</v>
      </c>
      <c r="H6" s="14">
        <v>348</v>
      </c>
    </row>
    <row r="7" spans="1:8" ht="20.100000000000001" customHeight="1" x14ac:dyDescent="0.25">
      <c r="A7" s="7"/>
      <c r="B7" s="8" t="s">
        <v>462</v>
      </c>
      <c r="C7" s="14">
        <v>388</v>
      </c>
      <c r="D7" s="14">
        <v>391</v>
      </c>
      <c r="E7" s="14">
        <v>388</v>
      </c>
      <c r="F7" s="14">
        <v>396</v>
      </c>
      <c r="G7" s="14">
        <v>388</v>
      </c>
      <c r="H7" s="14">
        <v>390</v>
      </c>
    </row>
    <row r="8" spans="1:8" ht="20.100000000000001" customHeight="1" x14ac:dyDescent="0.25">
      <c r="A8" s="7"/>
      <c r="B8" s="8" t="s">
        <v>463</v>
      </c>
      <c r="C8" s="14">
        <v>423</v>
      </c>
      <c r="D8" s="14">
        <v>425</v>
      </c>
      <c r="E8" s="14">
        <v>421</v>
      </c>
      <c r="F8" s="14">
        <v>428</v>
      </c>
      <c r="G8" s="14">
        <v>423</v>
      </c>
      <c r="H8" s="14">
        <v>421</v>
      </c>
    </row>
    <row r="9" spans="1:8" ht="20.100000000000001" customHeight="1" x14ac:dyDescent="0.25">
      <c r="A9" s="7"/>
      <c r="B9" s="8" t="s">
        <v>464</v>
      </c>
      <c r="C9" s="14">
        <v>453</v>
      </c>
      <c r="D9" s="14">
        <v>459</v>
      </c>
      <c r="E9" s="14">
        <v>451</v>
      </c>
      <c r="F9" s="14">
        <v>454</v>
      </c>
      <c r="G9" s="14">
        <v>453</v>
      </c>
      <c r="H9" s="14">
        <v>451</v>
      </c>
    </row>
    <row r="10" spans="1:8" ht="20.100000000000001" customHeight="1" x14ac:dyDescent="0.25">
      <c r="A10" s="7"/>
      <c r="B10" s="8" t="s">
        <v>465</v>
      </c>
      <c r="C10" s="14">
        <v>511</v>
      </c>
      <c r="D10" s="14">
        <v>516</v>
      </c>
      <c r="E10" s="14">
        <v>520</v>
      </c>
      <c r="F10" s="14">
        <v>516</v>
      </c>
      <c r="G10" s="14">
        <v>523</v>
      </c>
      <c r="H10" s="14">
        <v>514</v>
      </c>
    </row>
    <row r="11" spans="1:8" ht="20.100000000000001" customHeight="1" x14ac:dyDescent="0.25">
      <c r="A11" s="7"/>
      <c r="B11" s="27" t="s">
        <v>466</v>
      </c>
      <c r="C11" s="14">
        <v>585</v>
      </c>
      <c r="D11" s="14">
        <v>591</v>
      </c>
      <c r="E11" s="14">
        <v>595</v>
      </c>
      <c r="F11" s="14">
        <v>591</v>
      </c>
      <c r="G11" s="14">
        <v>591</v>
      </c>
      <c r="H11" s="14">
        <v>588</v>
      </c>
    </row>
    <row r="12" spans="1:8" ht="20.100000000000001" customHeight="1" x14ac:dyDescent="0.25">
      <c r="A12" s="7"/>
      <c r="B12" s="8" t="s">
        <v>519</v>
      </c>
      <c r="C12" s="14">
        <v>648</v>
      </c>
      <c r="D12" s="14">
        <v>635</v>
      </c>
      <c r="E12" s="14">
        <v>635</v>
      </c>
      <c r="F12" s="14">
        <v>635</v>
      </c>
      <c r="G12" s="14">
        <v>635</v>
      </c>
      <c r="H12" s="14">
        <v>633</v>
      </c>
    </row>
    <row r="13" spans="1:8" ht="20.100000000000001" customHeight="1" x14ac:dyDescent="0.25">
      <c r="A13" s="7"/>
      <c r="B13" s="8"/>
      <c r="C13" s="10"/>
      <c r="D13" s="10"/>
      <c r="E13" s="10"/>
      <c r="F13" s="10"/>
      <c r="G13" s="10"/>
      <c r="H13" s="10"/>
    </row>
    <row r="14" spans="1:8" ht="20.100000000000001" customHeight="1" x14ac:dyDescent="0.25">
      <c r="A14" s="7"/>
      <c r="B14" s="28" t="s">
        <v>483</v>
      </c>
      <c r="C14" s="29" t="s">
        <v>509</v>
      </c>
      <c r="D14" s="29" t="s">
        <v>510</v>
      </c>
      <c r="E14" s="29" t="s">
        <v>511</v>
      </c>
      <c r="F14" s="29" t="s">
        <v>512</v>
      </c>
      <c r="G14" s="29" t="s">
        <v>496</v>
      </c>
      <c r="H14" s="29" t="s">
        <v>513</v>
      </c>
    </row>
    <row r="15" spans="1:8" ht="20.100000000000001" customHeight="1" x14ac:dyDescent="0.25">
      <c r="A15" s="7"/>
      <c r="B15" s="8" t="s">
        <v>460</v>
      </c>
      <c r="C15" s="14">
        <v>220</v>
      </c>
      <c r="D15" s="14">
        <v>220</v>
      </c>
      <c r="E15" s="14">
        <v>221</v>
      </c>
      <c r="F15" s="14">
        <v>222</v>
      </c>
      <c r="G15" s="14">
        <v>220</v>
      </c>
      <c r="H15" s="14">
        <v>220</v>
      </c>
    </row>
    <row r="16" spans="1:8" ht="20.100000000000001" customHeight="1" x14ac:dyDescent="0.25">
      <c r="A16" s="7"/>
      <c r="B16" s="8" t="s">
        <v>461</v>
      </c>
      <c r="C16" s="14">
        <v>244</v>
      </c>
      <c r="D16" s="14">
        <v>242</v>
      </c>
      <c r="E16" s="14">
        <v>239</v>
      </c>
      <c r="F16" s="14">
        <v>239</v>
      </c>
      <c r="G16" s="14">
        <v>243</v>
      </c>
      <c r="H16" s="14">
        <v>247</v>
      </c>
    </row>
    <row r="17" spans="1:8" ht="20.100000000000001" customHeight="1" x14ac:dyDescent="0.25">
      <c r="A17" s="7"/>
      <c r="B17" s="8" t="s">
        <v>462</v>
      </c>
      <c r="C17" s="14">
        <v>277</v>
      </c>
      <c r="D17" s="14">
        <v>281</v>
      </c>
      <c r="E17" s="14">
        <v>275</v>
      </c>
      <c r="F17" s="14">
        <v>279</v>
      </c>
      <c r="G17" s="14">
        <v>279</v>
      </c>
      <c r="H17" s="14">
        <v>284</v>
      </c>
    </row>
    <row r="18" spans="1:8" ht="20.100000000000001" customHeight="1" x14ac:dyDescent="0.25">
      <c r="A18" s="7"/>
      <c r="B18" s="8" t="s">
        <v>463</v>
      </c>
      <c r="C18" s="14">
        <v>311</v>
      </c>
      <c r="D18" s="14">
        <v>311</v>
      </c>
      <c r="E18" s="14">
        <v>307</v>
      </c>
      <c r="F18" s="14">
        <v>314</v>
      </c>
      <c r="G18" s="14">
        <v>311</v>
      </c>
      <c r="H18" s="14">
        <v>318</v>
      </c>
    </row>
    <row r="19" spans="1:8" ht="20.100000000000001" customHeight="1" x14ac:dyDescent="0.25">
      <c r="A19" s="7"/>
      <c r="B19" s="8" t="s">
        <v>464</v>
      </c>
      <c r="C19" s="14">
        <v>342</v>
      </c>
      <c r="D19" s="14">
        <v>337</v>
      </c>
      <c r="E19" s="14">
        <v>335</v>
      </c>
      <c r="F19" s="14">
        <v>338</v>
      </c>
      <c r="G19" s="14">
        <v>341</v>
      </c>
      <c r="H19" s="14">
        <v>349</v>
      </c>
    </row>
    <row r="20" spans="1:8" ht="20.100000000000001" customHeight="1" x14ac:dyDescent="0.25">
      <c r="A20" s="7"/>
      <c r="B20" s="8" t="s">
        <v>465</v>
      </c>
      <c r="C20" s="14">
        <v>405</v>
      </c>
      <c r="D20" s="14">
        <v>394</v>
      </c>
      <c r="E20" s="14">
        <v>402</v>
      </c>
      <c r="F20" s="14">
        <v>401</v>
      </c>
      <c r="G20" s="14">
        <v>413</v>
      </c>
      <c r="H20" s="14">
        <v>408</v>
      </c>
    </row>
    <row r="21" spans="1:8" ht="20.100000000000001" customHeight="1" x14ac:dyDescent="0.25">
      <c r="A21" s="7"/>
      <c r="B21" s="27" t="s">
        <v>466</v>
      </c>
      <c r="C21" s="14">
        <v>476</v>
      </c>
      <c r="D21" s="14">
        <v>467</v>
      </c>
      <c r="E21" s="14">
        <v>481</v>
      </c>
      <c r="F21" s="14">
        <v>474</v>
      </c>
      <c r="G21" s="14">
        <v>481</v>
      </c>
      <c r="H21" s="14">
        <v>478</v>
      </c>
    </row>
    <row r="22" spans="1:8" ht="20.100000000000001" customHeight="1" x14ac:dyDescent="0.25">
      <c r="A22" s="7"/>
      <c r="B22" s="8" t="s">
        <v>519</v>
      </c>
      <c r="C22" s="14">
        <v>534</v>
      </c>
      <c r="D22" s="14">
        <v>510</v>
      </c>
      <c r="E22" s="14">
        <v>525</v>
      </c>
      <c r="F22" s="14">
        <v>518</v>
      </c>
      <c r="G22" s="14">
        <v>526</v>
      </c>
      <c r="H22" s="14">
        <v>517</v>
      </c>
    </row>
    <row r="23" spans="1:8" ht="20.100000000000001" customHeight="1" x14ac:dyDescent="0.25">
      <c r="A23" s="7"/>
      <c r="B23" s="8"/>
      <c r="C23" s="17"/>
      <c r="D23" s="17"/>
      <c r="E23" s="17"/>
      <c r="F23" s="17"/>
      <c r="G23" s="17"/>
      <c r="H23" s="17"/>
    </row>
    <row r="24" spans="1:8" ht="20.100000000000001" customHeight="1" x14ac:dyDescent="0.25">
      <c r="A24" s="7"/>
      <c r="B24" s="28" t="s">
        <v>484</v>
      </c>
      <c r="C24" s="29" t="s">
        <v>509</v>
      </c>
      <c r="D24" s="29" t="s">
        <v>510</v>
      </c>
      <c r="E24" s="29" t="s">
        <v>511</v>
      </c>
      <c r="F24" s="29" t="s">
        <v>512</v>
      </c>
      <c r="G24" s="29" t="s">
        <v>496</v>
      </c>
      <c r="H24" s="29" t="s">
        <v>513</v>
      </c>
    </row>
    <row r="25" spans="1:8" ht="20.100000000000001" customHeight="1" x14ac:dyDescent="0.25">
      <c r="A25" s="7"/>
      <c r="B25" s="8" t="s">
        <v>460</v>
      </c>
      <c r="C25" s="14">
        <v>67</v>
      </c>
      <c r="D25" s="14">
        <v>67</v>
      </c>
      <c r="E25" s="14">
        <v>64</v>
      </c>
      <c r="F25" s="14">
        <v>59</v>
      </c>
      <c r="G25" s="14">
        <v>67</v>
      </c>
      <c r="H25" s="14">
        <v>70</v>
      </c>
    </row>
    <row r="26" spans="1:8" ht="20.100000000000001" customHeight="1" x14ac:dyDescent="0.25">
      <c r="A26" s="7"/>
      <c r="B26" s="8" t="s">
        <v>461</v>
      </c>
      <c r="C26" s="14">
        <v>65</v>
      </c>
      <c r="D26" s="14">
        <v>67</v>
      </c>
      <c r="E26" s="14">
        <v>71</v>
      </c>
      <c r="F26" s="14">
        <v>69</v>
      </c>
      <c r="G26" s="14">
        <v>68</v>
      </c>
      <c r="H26" s="14">
        <v>64</v>
      </c>
    </row>
    <row r="27" spans="1:8" ht="20.100000000000001" customHeight="1" x14ac:dyDescent="0.25">
      <c r="A27" s="7"/>
      <c r="B27" s="8" t="s">
        <v>462</v>
      </c>
      <c r="C27" s="14">
        <v>69</v>
      </c>
      <c r="D27" s="14">
        <v>67</v>
      </c>
      <c r="E27" s="14">
        <v>72</v>
      </c>
      <c r="F27" s="14">
        <v>74</v>
      </c>
      <c r="G27" s="14">
        <v>70</v>
      </c>
      <c r="H27" s="14">
        <v>65</v>
      </c>
    </row>
    <row r="28" spans="1:8" ht="20.100000000000001" customHeight="1" x14ac:dyDescent="0.25">
      <c r="A28" s="7"/>
      <c r="B28" s="8" t="s">
        <v>463</v>
      </c>
      <c r="C28" s="14">
        <v>65.5</v>
      </c>
      <c r="D28" s="14">
        <v>67.3</v>
      </c>
      <c r="E28" s="14">
        <v>68.3</v>
      </c>
      <c r="F28" s="14">
        <v>66.7</v>
      </c>
      <c r="G28" s="14">
        <v>67.3</v>
      </c>
      <c r="H28" s="14">
        <v>56.2</v>
      </c>
    </row>
    <row r="29" spans="1:8" ht="20.100000000000001" customHeight="1" x14ac:dyDescent="0.25">
      <c r="A29" s="7"/>
      <c r="B29" s="8" t="s">
        <v>464</v>
      </c>
      <c r="C29" s="14">
        <v>63</v>
      </c>
      <c r="D29" s="14">
        <v>71</v>
      </c>
      <c r="E29" s="14">
        <v>67</v>
      </c>
      <c r="F29" s="14">
        <v>66</v>
      </c>
      <c r="G29" s="14">
        <v>63</v>
      </c>
      <c r="H29" s="14">
        <v>51</v>
      </c>
    </row>
    <row r="30" spans="1:8" ht="20.100000000000001" customHeight="1" x14ac:dyDescent="0.25">
      <c r="A30" s="7"/>
      <c r="B30" s="8" t="s">
        <v>465</v>
      </c>
      <c r="C30" s="14">
        <v>52</v>
      </c>
      <c r="D30" s="14">
        <v>67</v>
      </c>
      <c r="E30" s="14">
        <v>66</v>
      </c>
      <c r="F30" s="14">
        <v>60</v>
      </c>
      <c r="G30" s="14">
        <v>55</v>
      </c>
      <c r="H30" s="14">
        <v>50</v>
      </c>
    </row>
    <row r="31" spans="1:8" ht="20.100000000000001" customHeight="1" x14ac:dyDescent="0.25">
      <c r="A31" s="7"/>
      <c r="B31" s="27" t="s">
        <v>466</v>
      </c>
      <c r="C31" s="14">
        <v>49</v>
      </c>
      <c r="D31" s="14">
        <v>62</v>
      </c>
      <c r="E31" s="14">
        <v>54</v>
      </c>
      <c r="F31" s="14">
        <v>56</v>
      </c>
      <c r="G31" s="14">
        <v>49</v>
      </c>
      <c r="H31" s="14">
        <v>48</v>
      </c>
    </row>
    <row r="32" spans="1:8" ht="20.100000000000001" customHeight="1" x14ac:dyDescent="0.25">
      <c r="A32" s="7"/>
      <c r="B32" s="8" t="s">
        <v>519</v>
      </c>
      <c r="C32" s="14">
        <v>50</v>
      </c>
      <c r="D32" s="14">
        <v>62</v>
      </c>
      <c r="E32" s="14">
        <v>40</v>
      </c>
      <c r="F32" s="14">
        <v>51</v>
      </c>
      <c r="G32" s="14">
        <v>43</v>
      </c>
      <c r="H32" s="14">
        <v>48</v>
      </c>
    </row>
    <row r="33" spans="1:8" ht="20.100000000000001" customHeight="1" x14ac:dyDescent="0.25">
      <c r="A33" s="7"/>
      <c r="B33" s="8"/>
      <c r="C33" s="10"/>
      <c r="D33" s="10"/>
      <c r="E33" s="10"/>
      <c r="F33" s="10"/>
      <c r="G33" s="10"/>
      <c r="H33" s="10"/>
    </row>
    <row r="34" spans="1:8" ht="20.100000000000001" customHeight="1" x14ac:dyDescent="0.25">
      <c r="A34" s="7"/>
      <c r="B34" s="28" t="s">
        <v>485</v>
      </c>
      <c r="C34" s="29" t="s">
        <v>509</v>
      </c>
      <c r="D34" s="29" t="s">
        <v>510</v>
      </c>
      <c r="E34" s="29" t="s">
        <v>511</v>
      </c>
      <c r="F34" s="29" t="s">
        <v>512</v>
      </c>
      <c r="G34" s="29" t="s">
        <v>496</v>
      </c>
      <c r="H34" s="29" t="s">
        <v>513</v>
      </c>
    </row>
    <row r="35" spans="1:8" ht="20.100000000000001" customHeight="1" x14ac:dyDescent="0.25">
      <c r="A35" s="7"/>
      <c r="B35" s="8" t="s">
        <v>460</v>
      </c>
      <c r="C35" s="14">
        <v>0</v>
      </c>
      <c r="D35" s="14">
        <v>0</v>
      </c>
      <c r="E35" s="14">
        <v>16</v>
      </c>
      <c r="F35" s="14">
        <v>0</v>
      </c>
      <c r="G35" s="14">
        <v>10</v>
      </c>
      <c r="H35" s="14">
        <v>29</v>
      </c>
    </row>
    <row r="36" spans="1:8" ht="20.100000000000001" customHeight="1" x14ac:dyDescent="0.25">
      <c r="A36" s="7"/>
      <c r="B36" s="8" t="s">
        <v>461</v>
      </c>
      <c r="C36" s="14">
        <v>-1</v>
      </c>
      <c r="D36" s="14">
        <v>-1</v>
      </c>
      <c r="E36" s="14">
        <v>-10</v>
      </c>
      <c r="F36" s="14">
        <v>-1</v>
      </c>
      <c r="G36" s="14">
        <v>-1</v>
      </c>
      <c r="H36" s="14">
        <v>-1</v>
      </c>
    </row>
    <row r="37" spans="1:8" ht="20.100000000000001" customHeight="1" x14ac:dyDescent="0.25">
      <c r="A37" s="7"/>
      <c r="B37" s="8" t="s">
        <v>462</v>
      </c>
      <c r="C37" s="14">
        <v>-1</v>
      </c>
      <c r="D37" s="14">
        <v>-2</v>
      </c>
      <c r="E37" s="14">
        <v>-1</v>
      </c>
      <c r="F37" s="14">
        <v>-1</v>
      </c>
      <c r="G37" s="14">
        <v>-1</v>
      </c>
      <c r="H37" s="14">
        <v>0</v>
      </c>
    </row>
    <row r="38" spans="1:8" ht="20.100000000000001" customHeight="1" x14ac:dyDescent="0.25">
      <c r="A38" s="7"/>
      <c r="B38" s="8" t="s">
        <v>463</v>
      </c>
      <c r="C38" s="14">
        <v>-3</v>
      </c>
      <c r="D38" s="14">
        <v>-1</v>
      </c>
      <c r="E38" s="14">
        <v>-1</v>
      </c>
      <c r="F38" s="14">
        <v>-1</v>
      </c>
      <c r="G38" s="14">
        <v>-2</v>
      </c>
      <c r="H38" s="14">
        <v>3</v>
      </c>
    </row>
    <row r="39" spans="1:8" ht="20.100000000000001" customHeight="1" x14ac:dyDescent="0.25">
      <c r="A39" s="7"/>
      <c r="B39" s="8" t="s">
        <v>464</v>
      </c>
      <c r="C39" s="14">
        <v>1</v>
      </c>
      <c r="D39" s="14">
        <v>-2</v>
      </c>
      <c r="E39" s="14">
        <v>-1</v>
      </c>
      <c r="F39" s="14">
        <v>-1</v>
      </c>
      <c r="G39" s="14">
        <v>0</v>
      </c>
      <c r="H39" s="14">
        <v>0</v>
      </c>
    </row>
    <row r="40" spans="1:8" ht="20.100000000000001" customHeight="1" x14ac:dyDescent="0.25">
      <c r="A40" s="7"/>
      <c r="B40" s="8" t="s">
        <v>465</v>
      </c>
      <c r="C40" s="14">
        <v>9</v>
      </c>
      <c r="D40" s="14">
        <v>-6</v>
      </c>
      <c r="E40" s="14">
        <v>-6</v>
      </c>
      <c r="F40" s="14">
        <v>6</v>
      </c>
      <c r="G40" s="14">
        <v>-13</v>
      </c>
      <c r="H40" s="14">
        <v>-3</v>
      </c>
    </row>
    <row r="41" spans="1:8" ht="20.100000000000001" customHeight="1" x14ac:dyDescent="0.25">
      <c r="A41" s="7"/>
      <c r="B41" s="27" t="s">
        <v>466</v>
      </c>
      <c r="C41" s="14">
        <v>67</v>
      </c>
      <c r="D41" s="14">
        <v>-4</v>
      </c>
      <c r="E41" s="14">
        <v>-10</v>
      </c>
      <c r="F41" s="14">
        <v>-3</v>
      </c>
      <c r="G41" s="14">
        <v>-2</v>
      </c>
      <c r="H41" s="14">
        <v>-10</v>
      </c>
    </row>
    <row r="42" spans="1:8" ht="20.100000000000001" customHeight="1" x14ac:dyDescent="0.25">
      <c r="A42" s="7"/>
      <c r="B42" s="8" t="s">
        <v>519</v>
      </c>
      <c r="C42" s="14">
        <v>24</v>
      </c>
      <c r="D42" s="14">
        <v>-4</v>
      </c>
      <c r="E42" s="14">
        <v>1</v>
      </c>
      <c r="F42" s="14">
        <v>-3</v>
      </c>
      <c r="G42" s="14">
        <v>-1</v>
      </c>
      <c r="H42" s="14">
        <v>-3</v>
      </c>
    </row>
    <row r="43" spans="1:8" ht="20.100000000000001" customHeight="1" x14ac:dyDescent="0.25">
      <c r="A43" s="7"/>
      <c r="B43" s="8"/>
      <c r="C43" s="17"/>
      <c r="D43" s="17"/>
      <c r="E43" s="17"/>
      <c r="F43" s="17"/>
      <c r="G43" s="17"/>
      <c r="H43" s="17"/>
    </row>
    <row r="44" spans="1:8" ht="20.100000000000001" customHeight="1" x14ac:dyDescent="0.25">
      <c r="A44" s="7"/>
      <c r="B44" s="28" t="s">
        <v>486</v>
      </c>
      <c r="C44" s="29" t="s">
        <v>509</v>
      </c>
      <c r="D44" s="29" t="s">
        <v>510</v>
      </c>
      <c r="E44" s="29" t="s">
        <v>511</v>
      </c>
      <c r="F44" s="29" t="s">
        <v>512</v>
      </c>
      <c r="G44" s="29" t="s">
        <v>496</v>
      </c>
      <c r="H44" s="29" t="s">
        <v>513</v>
      </c>
    </row>
    <row r="45" spans="1:8" ht="20.100000000000001" customHeight="1" x14ac:dyDescent="0.25">
      <c r="A45" s="7"/>
      <c r="B45" s="8" t="s">
        <v>460</v>
      </c>
      <c r="C45" s="14">
        <v>-1</v>
      </c>
      <c r="D45" s="14">
        <v>-1</v>
      </c>
      <c r="E45" s="14">
        <v>-3</v>
      </c>
      <c r="F45" s="14">
        <v>-1</v>
      </c>
      <c r="G45" s="14">
        <v>-6</v>
      </c>
      <c r="H45" s="14">
        <v>0</v>
      </c>
    </row>
    <row r="46" spans="1:8" ht="20.100000000000001" customHeight="1" x14ac:dyDescent="0.25">
      <c r="A46" s="7"/>
      <c r="B46" s="8" t="s">
        <v>461</v>
      </c>
      <c r="C46" s="14">
        <v>-1</v>
      </c>
      <c r="D46" s="14">
        <v>-1</v>
      </c>
      <c r="E46" s="14">
        <v>-3</v>
      </c>
      <c r="F46" s="14">
        <v>-1</v>
      </c>
      <c r="G46" s="14">
        <v>-1</v>
      </c>
      <c r="H46" s="14">
        <v>-1</v>
      </c>
    </row>
    <row r="47" spans="1:8" ht="20.100000000000001" customHeight="1" x14ac:dyDescent="0.25">
      <c r="A47" s="7"/>
      <c r="B47" s="8" t="s">
        <v>462</v>
      </c>
      <c r="C47" s="14">
        <v>-1</v>
      </c>
      <c r="D47" s="14">
        <v>-1</v>
      </c>
      <c r="E47" s="14">
        <v>-1</v>
      </c>
      <c r="F47" s="14">
        <v>-1</v>
      </c>
      <c r="G47" s="14">
        <v>-1</v>
      </c>
      <c r="H47" s="14">
        <v>-1</v>
      </c>
    </row>
    <row r="48" spans="1:8" ht="20.100000000000001" customHeight="1" x14ac:dyDescent="0.25">
      <c r="A48" s="7"/>
      <c r="B48" s="8" t="s">
        <v>463</v>
      </c>
      <c r="C48" s="14">
        <v>-1</v>
      </c>
      <c r="D48" s="14">
        <v>0</v>
      </c>
      <c r="E48" s="14">
        <v>-5</v>
      </c>
      <c r="F48" s="14">
        <v>-1</v>
      </c>
      <c r="G48" s="14">
        <v>-1</v>
      </c>
      <c r="H48" s="14">
        <v>-1</v>
      </c>
    </row>
    <row r="49" spans="1:8" ht="20.100000000000001" customHeight="1" x14ac:dyDescent="0.25">
      <c r="A49" s="7"/>
      <c r="B49" s="8" t="s">
        <v>464</v>
      </c>
      <c r="C49" s="14">
        <v>-1</v>
      </c>
      <c r="D49" s="14">
        <v>2</v>
      </c>
      <c r="E49" s="14">
        <v>-1</v>
      </c>
      <c r="F49" s="14">
        <v>-1</v>
      </c>
      <c r="G49" s="14">
        <v>-1</v>
      </c>
      <c r="H49" s="14">
        <v>-1</v>
      </c>
    </row>
    <row r="50" spans="1:8" ht="20.100000000000001" customHeight="1" x14ac:dyDescent="0.25">
      <c r="A50" s="7"/>
      <c r="B50" s="8" t="s">
        <v>465</v>
      </c>
      <c r="C50" s="14">
        <v>-1</v>
      </c>
      <c r="D50" s="14">
        <v>-1</v>
      </c>
      <c r="E50" s="14">
        <v>-1</v>
      </c>
      <c r="F50" s="14">
        <v>-1</v>
      </c>
      <c r="G50" s="14">
        <v>-1</v>
      </c>
      <c r="H50" s="14">
        <v>-1</v>
      </c>
    </row>
    <row r="51" spans="1:8" ht="20.100000000000001" customHeight="1" x14ac:dyDescent="0.25">
      <c r="A51" s="7"/>
      <c r="B51" s="27" t="s">
        <v>466</v>
      </c>
      <c r="C51" s="14">
        <v>-1</v>
      </c>
      <c r="D51" s="14">
        <v>-1</v>
      </c>
      <c r="E51" s="14">
        <v>-1</v>
      </c>
      <c r="F51" s="14">
        <v>-1</v>
      </c>
      <c r="G51" s="14">
        <v>-1</v>
      </c>
      <c r="H51" s="14">
        <v>-1</v>
      </c>
    </row>
    <row r="52" spans="1:8" ht="20.100000000000001" customHeight="1" x14ac:dyDescent="0.25">
      <c r="A52" s="7"/>
      <c r="B52" s="8" t="s">
        <v>519</v>
      </c>
      <c r="C52" s="14">
        <v>-1</v>
      </c>
      <c r="D52" s="14">
        <v>-1</v>
      </c>
      <c r="E52" s="14">
        <v>-1</v>
      </c>
      <c r="F52" s="14">
        <v>-1</v>
      </c>
      <c r="G52" s="14">
        <v>-1</v>
      </c>
      <c r="H52" s="14">
        <v>-1</v>
      </c>
    </row>
    <row r="53" spans="1:8" ht="20.100000000000001" customHeight="1" x14ac:dyDescent="0.25"/>
    <row r="54" spans="1:8" ht="20.100000000000001" customHeight="1" x14ac:dyDescent="0.25">
      <c r="A54" s="7"/>
      <c r="B54" s="28" t="s">
        <v>487</v>
      </c>
      <c r="C54" s="29" t="s">
        <v>509</v>
      </c>
      <c r="D54" s="29" t="s">
        <v>510</v>
      </c>
      <c r="E54" s="29" t="s">
        <v>511</v>
      </c>
      <c r="F54" s="29" t="s">
        <v>512</v>
      </c>
      <c r="G54" s="29" t="s">
        <v>496</v>
      </c>
      <c r="H54" s="29" t="s">
        <v>513</v>
      </c>
    </row>
    <row r="55" spans="1:8" ht="20.100000000000001" customHeight="1" x14ac:dyDescent="0.25">
      <c r="A55" s="7"/>
      <c r="B55" s="8" t="s">
        <v>460</v>
      </c>
      <c r="C55" s="14">
        <v>25</v>
      </c>
      <c r="D55" s="14">
        <v>27</v>
      </c>
      <c r="E55" s="14">
        <v>26</v>
      </c>
      <c r="F55" s="14">
        <v>20</v>
      </c>
      <c r="G55" s="14">
        <v>25</v>
      </c>
      <c r="H55" s="14">
        <v>49</v>
      </c>
    </row>
    <row r="56" spans="1:8" ht="20.100000000000001" customHeight="1" x14ac:dyDescent="0.25">
      <c r="A56" s="7"/>
      <c r="B56" s="8" t="s">
        <v>461</v>
      </c>
      <c r="C56" s="14">
        <v>25</v>
      </c>
      <c r="D56" s="14">
        <v>29</v>
      </c>
      <c r="E56" s="14">
        <v>18</v>
      </c>
      <c r="F56" s="14">
        <v>31</v>
      </c>
      <c r="G56" s="14">
        <v>30</v>
      </c>
      <c r="H56" s="14">
        <v>30</v>
      </c>
    </row>
    <row r="57" spans="1:8" ht="20.100000000000001" customHeight="1" x14ac:dyDescent="0.25">
      <c r="A57" s="7"/>
      <c r="B57" s="8" t="s">
        <v>462</v>
      </c>
      <c r="C57" s="14">
        <v>28</v>
      </c>
      <c r="D57" s="14">
        <v>28</v>
      </c>
      <c r="E57" s="14">
        <v>28</v>
      </c>
      <c r="F57" s="14">
        <v>34</v>
      </c>
      <c r="G57" s="14">
        <v>31</v>
      </c>
      <c r="H57" s="14">
        <v>31</v>
      </c>
    </row>
    <row r="58" spans="1:8" ht="20.100000000000001" customHeight="1" x14ac:dyDescent="0.25">
      <c r="A58" s="7"/>
      <c r="B58" s="8" t="s">
        <v>463</v>
      </c>
      <c r="C58" s="14">
        <v>28</v>
      </c>
      <c r="D58" s="14">
        <v>27</v>
      </c>
      <c r="E58" s="14">
        <v>21</v>
      </c>
      <c r="F58" s="14">
        <v>28</v>
      </c>
      <c r="G58" s="14">
        <v>24</v>
      </c>
      <c r="H58" s="14">
        <v>23</v>
      </c>
    </row>
    <row r="59" spans="1:8" ht="20.100000000000001" customHeight="1" x14ac:dyDescent="0.25">
      <c r="A59" s="7"/>
      <c r="B59" s="8" t="s">
        <v>464</v>
      </c>
      <c r="C59" s="14">
        <v>25</v>
      </c>
      <c r="D59" s="14">
        <v>28</v>
      </c>
      <c r="E59" s="14">
        <v>22</v>
      </c>
      <c r="F59" s="14">
        <v>27</v>
      </c>
      <c r="G59" s="14">
        <v>16</v>
      </c>
      <c r="H59" s="14">
        <v>18</v>
      </c>
    </row>
    <row r="60" spans="1:8" ht="20.100000000000001" customHeight="1" x14ac:dyDescent="0.25">
      <c r="A60" s="7"/>
      <c r="B60" s="27" t="s">
        <v>465</v>
      </c>
      <c r="C60" s="14">
        <v>29</v>
      </c>
      <c r="D60" s="14">
        <v>27</v>
      </c>
      <c r="E60" s="14">
        <v>25</v>
      </c>
      <c r="F60" s="14">
        <v>40</v>
      </c>
      <c r="G60" s="14">
        <v>10</v>
      </c>
      <c r="H60" s="14">
        <v>23</v>
      </c>
    </row>
    <row r="61" spans="1:8" ht="20.100000000000001" customHeight="1" x14ac:dyDescent="0.25">
      <c r="A61" s="7"/>
      <c r="B61" s="27" t="s">
        <v>466</v>
      </c>
      <c r="C61" s="14">
        <v>64</v>
      </c>
      <c r="D61" s="14">
        <v>19</v>
      </c>
      <c r="E61" s="14">
        <v>17</v>
      </c>
      <c r="F61" s="14">
        <v>29</v>
      </c>
      <c r="G61" s="14">
        <v>11</v>
      </c>
      <c r="H61" s="14">
        <v>11</v>
      </c>
    </row>
    <row r="62" spans="1:8" ht="20.100000000000001" customHeight="1" x14ac:dyDescent="0.25">
      <c r="A62" s="7"/>
      <c r="B62" s="27" t="s">
        <v>519</v>
      </c>
      <c r="C62" s="14">
        <v>31</v>
      </c>
      <c r="D62" s="14">
        <v>20</v>
      </c>
      <c r="E62" s="14">
        <v>12</v>
      </c>
      <c r="F62" s="14">
        <v>18</v>
      </c>
      <c r="G62" s="14">
        <v>7</v>
      </c>
      <c r="H62" s="14">
        <v>16</v>
      </c>
    </row>
    <row r="63" spans="1:8" ht="20.100000000000001" customHeight="1" x14ac:dyDescent="0.25"/>
    <row r="64" spans="1:8" ht="20.100000000000001" customHeight="1" x14ac:dyDescent="0.25">
      <c r="A64" s="7"/>
      <c r="B64" s="28" t="s">
        <v>473</v>
      </c>
      <c r="C64" s="29" t="s">
        <v>509</v>
      </c>
      <c r="D64" s="29" t="s">
        <v>510</v>
      </c>
      <c r="E64" s="29" t="s">
        <v>511</v>
      </c>
      <c r="F64" s="29" t="s">
        <v>512</v>
      </c>
      <c r="G64" s="29" t="s">
        <v>496</v>
      </c>
      <c r="H64" s="29" t="s">
        <v>513</v>
      </c>
    </row>
    <row r="65" spans="1:8" ht="20.100000000000001" customHeight="1" x14ac:dyDescent="0.25">
      <c r="A65" s="7"/>
      <c r="B65" s="8" t="s">
        <v>460</v>
      </c>
      <c r="C65" s="21">
        <v>0.53</v>
      </c>
      <c r="D65" s="21">
        <v>0.53</v>
      </c>
      <c r="E65" s="21">
        <v>0.59</v>
      </c>
      <c r="F65" s="21">
        <v>0.57999999999999996</v>
      </c>
      <c r="G65" s="21">
        <v>0.59</v>
      </c>
      <c r="H65" s="21">
        <v>0.45</v>
      </c>
    </row>
    <row r="66" spans="1:8" ht="20.100000000000001" customHeight="1" x14ac:dyDescent="0.25">
      <c r="A66" s="7"/>
      <c r="B66" s="8" t="s">
        <v>461</v>
      </c>
      <c r="C66" s="21">
        <v>0.48</v>
      </c>
      <c r="D66" s="21">
        <v>0.46</v>
      </c>
      <c r="E66" s="21">
        <v>0.59</v>
      </c>
      <c r="F66" s="21">
        <v>0.44</v>
      </c>
      <c r="G66" s="21">
        <v>0.46</v>
      </c>
      <c r="H66" s="21">
        <v>0.45</v>
      </c>
    </row>
    <row r="67" spans="1:8" ht="20.100000000000001" customHeight="1" x14ac:dyDescent="0.25">
      <c r="A67" s="7"/>
      <c r="B67" s="8" t="s">
        <v>462</v>
      </c>
      <c r="C67" s="21">
        <v>0.47</v>
      </c>
      <c r="D67" s="21">
        <v>0.44</v>
      </c>
      <c r="E67" s="21">
        <v>0.48</v>
      </c>
      <c r="F67" s="21">
        <v>0.44</v>
      </c>
      <c r="G67" s="21">
        <v>0.43</v>
      </c>
      <c r="H67" s="21">
        <v>0.41</v>
      </c>
    </row>
    <row r="68" spans="1:8" ht="20.100000000000001" customHeight="1" x14ac:dyDescent="0.25">
      <c r="A68" s="7"/>
      <c r="B68" s="8" t="s">
        <v>463</v>
      </c>
      <c r="C68" s="21">
        <v>0.39</v>
      </c>
      <c r="D68" s="21">
        <v>0.48</v>
      </c>
      <c r="E68" s="21">
        <v>0.52</v>
      </c>
      <c r="F68" s="21">
        <v>0.45</v>
      </c>
      <c r="G68" s="21">
        <v>0.51</v>
      </c>
      <c r="H68" s="21">
        <v>0.48</v>
      </c>
    </row>
    <row r="69" spans="1:8" ht="20.100000000000001" customHeight="1" x14ac:dyDescent="0.25">
      <c r="A69" s="7"/>
      <c r="B69" s="8" t="s">
        <v>464</v>
      </c>
      <c r="C69" s="21">
        <v>0.52</v>
      </c>
      <c r="D69" s="21">
        <v>0.49</v>
      </c>
      <c r="E69" s="21">
        <v>0.55000000000000004</v>
      </c>
      <c r="F69" s="21">
        <v>0.45</v>
      </c>
      <c r="G69" s="21">
        <v>0.57999999999999996</v>
      </c>
      <c r="H69" s="21">
        <v>0.52</v>
      </c>
    </row>
    <row r="70" spans="1:8" ht="20.100000000000001" customHeight="1" x14ac:dyDescent="0.25">
      <c r="A70" s="7"/>
      <c r="B70" s="8" t="s">
        <v>465</v>
      </c>
      <c r="C70" s="21">
        <v>0.35</v>
      </c>
      <c r="D70" s="21">
        <v>0.32</v>
      </c>
      <c r="E70" s="21">
        <v>0.4</v>
      </c>
      <c r="F70" s="21">
        <v>0.26</v>
      </c>
      <c r="G70" s="21">
        <v>0.51</v>
      </c>
      <c r="H70" s="21">
        <v>0.3</v>
      </c>
    </row>
    <row r="71" spans="1:8" ht="20.100000000000001" customHeight="1" x14ac:dyDescent="0.25">
      <c r="A71" s="7"/>
      <c r="B71" s="27" t="s">
        <v>466</v>
      </c>
      <c r="C71" s="21">
        <v>0.36</v>
      </c>
      <c r="D71" s="21">
        <v>0.48</v>
      </c>
      <c r="E71" s="21">
        <v>0.32</v>
      </c>
      <c r="F71" s="21">
        <v>0.25</v>
      </c>
      <c r="G71" s="21">
        <v>0.59</v>
      </c>
      <c r="H71" s="21">
        <v>0.54</v>
      </c>
    </row>
    <row r="72" spans="1:8" ht="20.100000000000001" customHeight="1" x14ac:dyDescent="0.25">
      <c r="A72" s="7"/>
      <c r="B72" s="8" t="s">
        <v>519</v>
      </c>
      <c r="C72" s="21">
        <v>0.45</v>
      </c>
      <c r="D72" s="21">
        <v>0.45</v>
      </c>
      <c r="E72" s="21">
        <v>0.43</v>
      </c>
      <c r="F72" s="21">
        <v>0.46</v>
      </c>
      <c r="G72" s="21">
        <v>0.65</v>
      </c>
      <c r="H72" s="21">
        <v>0.48</v>
      </c>
    </row>
    <row r="73" spans="1:8" ht="20.100000000000001" customHeight="1" x14ac:dyDescent="0.25">
      <c r="C73" s="22"/>
      <c r="D73" s="22"/>
      <c r="E73" s="22"/>
      <c r="F73" s="22"/>
      <c r="G73" s="22"/>
      <c r="H73" s="22"/>
    </row>
    <row r="74" spans="1:8" ht="20.100000000000001" customHeight="1" x14ac:dyDescent="0.25">
      <c r="A74" s="7"/>
      <c r="B74" s="30" t="s">
        <v>516</v>
      </c>
      <c r="C74" s="29" t="s">
        <v>509</v>
      </c>
      <c r="D74" s="29" t="s">
        <v>510</v>
      </c>
      <c r="E74" s="29" t="s">
        <v>511</v>
      </c>
      <c r="F74" s="29" t="s">
        <v>512</v>
      </c>
      <c r="G74" s="29" t="s">
        <v>496</v>
      </c>
      <c r="H74" s="29" t="s">
        <v>513</v>
      </c>
    </row>
    <row r="75" spans="1:8" ht="20.100000000000001" customHeight="1" x14ac:dyDescent="0.25">
      <c r="A75" s="7"/>
      <c r="B75" s="8" t="s">
        <v>460</v>
      </c>
      <c r="C75" s="21">
        <f t="shared" ref="C75:H75" si="0">C25/C5</f>
        <v>0.20937500000000001</v>
      </c>
      <c r="D75" s="21">
        <f t="shared" si="0"/>
        <v>0.20937500000000001</v>
      </c>
      <c r="E75" s="21">
        <f t="shared" si="0"/>
        <v>0.2</v>
      </c>
      <c r="F75" s="21">
        <f t="shared" si="0"/>
        <v>0.18553459119496854</v>
      </c>
      <c r="G75" s="21">
        <f t="shared" si="0"/>
        <v>0.20937500000000001</v>
      </c>
      <c r="H75" s="21">
        <f t="shared" si="0"/>
        <v>0.21875</v>
      </c>
    </row>
    <row r="76" spans="1:8" ht="20.100000000000001" customHeight="1" x14ac:dyDescent="0.25">
      <c r="A76" s="7"/>
      <c r="B76" s="8" t="s">
        <v>461</v>
      </c>
      <c r="C76" s="21">
        <f t="shared" ref="C76:H76" si="1">C26/C6</f>
        <v>0.18678160919540229</v>
      </c>
      <c r="D76" s="21">
        <f t="shared" si="1"/>
        <v>0.19252873563218389</v>
      </c>
      <c r="E76" s="21">
        <f t="shared" si="1"/>
        <v>0.20402298850574713</v>
      </c>
      <c r="F76" s="21">
        <f t="shared" si="1"/>
        <v>0.19942196531791909</v>
      </c>
      <c r="G76" s="21">
        <f t="shared" si="1"/>
        <v>0.19540229885057472</v>
      </c>
      <c r="H76" s="21">
        <f t="shared" si="1"/>
        <v>0.18390804597701149</v>
      </c>
    </row>
    <row r="77" spans="1:8" ht="20.100000000000001" customHeight="1" x14ac:dyDescent="0.25">
      <c r="A77" s="7"/>
      <c r="B77" s="8" t="s">
        <v>462</v>
      </c>
      <c r="C77" s="21">
        <f t="shared" ref="C77:H77" si="2">C27/C7</f>
        <v>0.17783505154639176</v>
      </c>
      <c r="D77" s="21">
        <f t="shared" si="2"/>
        <v>0.17135549872122763</v>
      </c>
      <c r="E77" s="21">
        <f t="shared" si="2"/>
        <v>0.18556701030927836</v>
      </c>
      <c r="F77" s="21">
        <f t="shared" si="2"/>
        <v>0.18686868686868688</v>
      </c>
      <c r="G77" s="21">
        <f t="shared" si="2"/>
        <v>0.18041237113402062</v>
      </c>
      <c r="H77" s="21">
        <f t="shared" si="2"/>
        <v>0.16666666666666666</v>
      </c>
    </row>
    <row r="78" spans="1:8" ht="20.100000000000001" customHeight="1" x14ac:dyDescent="0.25">
      <c r="A78" s="7"/>
      <c r="B78" s="8" t="s">
        <v>463</v>
      </c>
      <c r="C78" s="21">
        <f t="shared" ref="C78:H78" si="3">C28/C8</f>
        <v>0.15484633569739953</v>
      </c>
      <c r="D78" s="21">
        <f t="shared" si="3"/>
        <v>0.15835294117647059</v>
      </c>
      <c r="E78" s="21">
        <f t="shared" si="3"/>
        <v>0.16223277909738718</v>
      </c>
      <c r="F78" s="21">
        <f t="shared" si="3"/>
        <v>0.15584112149532711</v>
      </c>
      <c r="G78" s="21">
        <f t="shared" si="3"/>
        <v>0.15910165484633568</v>
      </c>
      <c r="H78" s="21">
        <f t="shared" si="3"/>
        <v>0.13349168646080761</v>
      </c>
    </row>
    <row r="79" spans="1:8" ht="20.100000000000001" customHeight="1" x14ac:dyDescent="0.25">
      <c r="A79" s="7"/>
      <c r="B79" s="8" t="s">
        <v>464</v>
      </c>
      <c r="C79" s="21">
        <f t="shared" ref="C79:H79" si="4">C29/C9</f>
        <v>0.13907284768211919</v>
      </c>
      <c r="D79" s="21">
        <f t="shared" si="4"/>
        <v>0.15468409586056645</v>
      </c>
      <c r="E79" s="21">
        <f t="shared" si="4"/>
        <v>0.14855875831485588</v>
      </c>
      <c r="F79" s="21">
        <f t="shared" si="4"/>
        <v>0.14537444933920704</v>
      </c>
      <c r="G79" s="21">
        <f t="shared" si="4"/>
        <v>0.13907284768211919</v>
      </c>
      <c r="H79" s="21">
        <f t="shared" si="4"/>
        <v>0.1130820399113082</v>
      </c>
    </row>
    <row r="80" spans="1:8" ht="20.100000000000001" customHeight="1" x14ac:dyDescent="0.25">
      <c r="A80" s="7"/>
      <c r="B80" s="8" t="s">
        <v>465</v>
      </c>
      <c r="C80" s="21">
        <f t="shared" ref="C80:H81" si="5">C30/C10</f>
        <v>0.10176125244618395</v>
      </c>
      <c r="D80" s="21">
        <f t="shared" si="5"/>
        <v>0.12984496124031009</v>
      </c>
      <c r="E80" s="21">
        <f t="shared" si="5"/>
        <v>0.12692307692307692</v>
      </c>
      <c r="F80" s="21">
        <f t="shared" si="5"/>
        <v>0.11627906976744186</v>
      </c>
      <c r="G80" s="21">
        <f t="shared" si="5"/>
        <v>0.10516252390057361</v>
      </c>
      <c r="H80" s="21">
        <f t="shared" si="5"/>
        <v>9.727626459143969E-2</v>
      </c>
    </row>
    <row r="81" spans="1:8" ht="20.100000000000001" customHeight="1" x14ac:dyDescent="0.25">
      <c r="A81" s="7"/>
      <c r="B81" s="27" t="s">
        <v>466</v>
      </c>
      <c r="C81" s="21">
        <f t="shared" si="5"/>
        <v>8.3760683760683755E-2</v>
      </c>
      <c r="D81" s="21">
        <f t="shared" si="5"/>
        <v>0.10490693739424704</v>
      </c>
      <c r="E81" s="21">
        <f t="shared" si="5"/>
        <v>9.07563025210084E-2</v>
      </c>
      <c r="F81" s="21">
        <f t="shared" si="5"/>
        <v>9.475465313028765E-2</v>
      </c>
      <c r="G81" s="21">
        <f t="shared" si="5"/>
        <v>8.2910321489001695E-2</v>
      </c>
      <c r="H81" s="21">
        <f>H31/H11</f>
        <v>8.1632653061224483E-2</v>
      </c>
    </row>
    <row r="82" spans="1:8" ht="20.100000000000001" customHeight="1" x14ac:dyDescent="0.25">
      <c r="A82" s="7"/>
      <c r="B82" s="8" t="s">
        <v>519</v>
      </c>
      <c r="C82" s="21">
        <f t="shared" ref="C82:H82" si="6">C32/C12</f>
        <v>7.716049382716049E-2</v>
      </c>
      <c r="D82" s="21">
        <f t="shared" si="6"/>
        <v>9.763779527559055E-2</v>
      </c>
      <c r="E82" s="21">
        <f t="shared" si="6"/>
        <v>6.2992125984251968E-2</v>
      </c>
      <c r="F82" s="21">
        <f t="shared" si="6"/>
        <v>8.0314960629921259E-2</v>
      </c>
      <c r="G82" s="21">
        <f t="shared" si="6"/>
        <v>6.7716535433070865E-2</v>
      </c>
      <c r="H82" s="21">
        <f t="shared" si="6"/>
        <v>7.582938388625593E-2</v>
      </c>
    </row>
    <row r="83" spans="1:8" ht="20.100000000000001" customHeight="1" x14ac:dyDescent="0.25"/>
    <row r="84" spans="1:8" ht="20.100000000000001" customHeight="1" x14ac:dyDescent="0.25">
      <c r="A84" s="7"/>
      <c r="B84" s="30" t="s">
        <v>517</v>
      </c>
      <c r="C84" s="29" t="s">
        <v>509</v>
      </c>
      <c r="D84" s="29" t="s">
        <v>510</v>
      </c>
      <c r="E84" s="29" t="s">
        <v>511</v>
      </c>
      <c r="F84" s="29" t="s">
        <v>512</v>
      </c>
      <c r="G84" s="29" t="s">
        <v>496</v>
      </c>
      <c r="H84" s="29" t="s">
        <v>513</v>
      </c>
    </row>
    <row r="85" spans="1:8" ht="20.100000000000001" customHeight="1" x14ac:dyDescent="0.25">
      <c r="A85" s="7"/>
      <c r="B85" s="8" t="s">
        <v>460</v>
      </c>
      <c r="C85" s="21">
        <f t="shared" ref="C85:H85" si="7">C55/C5</f>
        <v>7.8125E-2</v>
      </c>
      <c r="D85" s="21">
        <f t="shared" si="7"/>
        <v>8.4375000000000006E-2</v>
      </c>
      <c r="E85" s="21">
        <f t="shared" si="7"/>
        <v>8.1250000000000003E-2</v>
      </c>
      <c r="F85" s="21">
        <f t="shared" si="7"/>
        <v>6.2893081761006289E-2</v>
      </c>
      <c r="G85" s="21">
        <f t="shared" si="7"/>
        <v>7.8125E-2</v>
      </c>
      <c r="H85" s="21">
        <f t="shared" si="7"/>
        <v>0.15312500000000001</v>
      </c>
    </row>
    <row r="86" spans="1:8" ht="20.100000000000001" customHeight="1" x14ac:dyDescent="0.25">
      <c r="A86" s="7"/>
      <c r="B86" s="8" t="s">
        <v>461</v>
      </c>
      <c r="C86" s="21">
        <f t="shared" ref="C86:H86" si="8">C56/C6</f>
        <v>7.183908045977011E-2</v>
      </c>
      <c r="D86" s="21">
        <f t="shared" si="8"/>
        <v>8.3333333333333329E-2</v>
      </c>
      <c r="E86" s="21">
        <f t="shared" si="8"/>
        <v>5.1724137931034482E-2</v>
      </c>
      <c r="F86" s="21">
        <f t="shared" si="8"/>
        <v>8.9595375722543349E-2</v>
      </c>
      <c r="G86" s="21">
        <f t="shared" si="8"/>
        <v>8.6206896551724144E-2</v>
      </c>
      <c r="H86" s="21">
        <f t="shared" si="8"/>
        <v>8.6206896551724144E-2</v>
      </c>
    </row>
    <row r="87" spans="1:8" ht="20.100000000000001" customHeight="1" x14ac:dyDescent="0.25">
      <c r="A87" s="7"/>
      <c r="B87" s="8" t="s">
        <v>462</v>
      </c>
      <c r="C87" s="21">
        <f t="shared" ref="C87:H87" si="9">C57/C7</f>
        <v>7.2164948453608241E-2</v>
      </c>
      <c r="D87" s="21">
        <f t="shared" si="9"/>
        <v>7.1611253196930943E-2</v>
      </c>
      <c r="E87" s="21">
        <f t="shared" si="9"/>
        <v>7.2164948453608241E-2</v>
      </c>
      <c r="F87" s="21">
        <f t="shared" si="9"/>
        <v>8.5858585858585856E-2</v>
      </c>
      <c r="G87" s="21">
        <f t="shared" si="9"/>
        <v>7.9896907216494839E-2</v>
      </c>
      <c r="H87" s="21">
        <f t="shared" si="9"/>
        <v>7.9487179487179482E-2</v>
      </c>
    </row>
    <row r="88" spans="1:8" ht="20.100000000000001" customHeight="1" x14ac:dyDescent="0.25">
      <c r="A88" s="7"/>
      <c r="B88" s="8" t="s">
        <v>463</v>
      </c>
      <c r="C88" s="21">
        <f t="shared" ref="C88:H88" si="10">C58/C8</f>
        <v>6.6193853427895979E-2</v>
      </c>
      <c r="D88" s="21">
        <f t="shared" si="10"/>
        <v>6.3529411764705876E-2</v>
      </c>
      <c r="E88" s="21">
        <f t="shared" si="10"/>
        <v>4.9881235154394299E-2</v>
      </c>
      <c r="F88" s="21">
        <f t="shared" si="10"/>
        <v>6.5420560747663545E-2</v>
      </c>
      <c r="G88" s="21">
        <f t="shared" si="10"/>
        <v>5.6737588652482268E-2</v>
      </c>
      <c r="H88" s="21">
        <f t="shared" si="10"/>
        <v>5.4631828978622329E-2</v>
      </c>
    </row>
    <row r="89" spans="1:8" ht="20.100000000000001" customHeight="1" x14ac:dyDescent="0.25">
      <c r="A89" s="7"/>
      <c r="B89" s="8" t="s">
        <v>464</v>
      </c>
      <c r="C89" s="21">
        <f t="shared" ref="C89:H89" si="11">C59/C9</f>
        <v>5.518763796909492E-2</v>
      </c>
      <c r="D89" s="21">
        <f t="shared" si="11"/>
        <v>6.1002178649237473E-2</v>
      </c>
      <c r="E89" s="21">
        <f t="shared" si="11"/>
        <v>4.878048780487805E-2</v>
      </c>
      <c r="F89" s="21">
        <f t="shared" si="11"/>
        <v>5.9471365638766517E-2</v>
      </c>
      <c r="G89" s="21">
        <f t="shared" si="11"/>
        <v>3.5320088300220751E-2</v>
      </c>
      <c r="H89" s="21">
        <f t="shared" si="11"/>
        <v>3.9911308203991129E-2</v>
      </c>
    </row>
    <row r="90" spans="1:8" ht="20.100000000000001" customHeight="1" x14ac:dyDescent="0.25">
      <c r="A90" s="7"/>
      <c r="B90" s="8" t="s">
        <v>465</v>
      </c>
      <c r="C90" s="21">
        <f t="shared" ref="C90:H91" si="12">C60/C10</f>
        <v>5.6751467710371817E-2</v>
      </c>
      <c r="D90" s="21">
        <f t="shared" si="12"/>
        <v>5.232558139534884E-2</v>
      </c>
      <c r="E90" s="21">
        <f t="shared" si="12"/>
        <v>4.807692307692308E-2</v>
      </c>
      <c r="F90" s="21">
        <f t="shared" si="12"/>
        <v>7.7519379844961239E-2</v>
      </c>
      <c r="G90" s="21">
        <f t="shared" si="12"/>
        <v>1.9120458891013385E-2</v>
      </c>
      <c r="H90" s="21">
        <f t="shared" si="12"/>
        <v>4.4747081712062257E-2</v>
      </c>
    </row>
    <row r="91" spans="1:8" ht="20.100000000000001" customHeight="1" x14ac:dyDescent="0.25">
      <c r="A91" s="7"/>
      <c r="B91" s="27" t="s">
        <v>466</v>
      </c>
      <c r="C91" s="21">
        <f t="shared" si="12"/>
        <v>0.1094017094017094</v>
      </c>
      <c r="D91" s="21">
        <f t="shared" si="12"/>
        <v>3.2148900169204735E-2</v>
      </c>
      <c r="E91" s="21">
        <f t="shared" si="12"/>
        <v>2.8571428571428571E-2</v>
      </c>
      <c r="F91" s="21">
        <f t="shared" si="12"/>
        <v>4.9069373942470386E-2</v>
      </c>
      <c r="G91" s="21">
        <f t="shared" si="12"/>
        <v>1.8612521150592216E-2</v>
      </c>
      <c r="H91" s="21">
        <f t="shared" si="12"/>
        <v>1.8707482993197279E-2</v>
      </c>
    </row>
    <row r="92" spans="1:8" ht="20.100000000000001" customHeight="1" x14ac:dyDescent="0.25">
      <c r="A92" s="7"/>
      <c r="B92" s="8" t="s">
        <v>519</v>
      </c>
      <c r="C92" s="21">
        <f>C62/C12</f>
        <v>4.7839506172839504E-2</v>
      </c>
      <c r="D92" s="21">
        <f t="shared" ref="D92:H92" si="13">D62/D12</f>
        <v>3.1496062992125984E-2</v>
      </c>
      <c r="E92" s="21">
        <f t="shared" si="13"/>
        <v>1.889763779527559E-2</v>
      </c>
      <c r="F92" s="21">
        <f t="shared" si="13"/>
        <v>2.8346456692913385E-2</v>
      </c>
      <c r="G92" s="21">
        <f t="shared" si="13"/>
        <v>1.1023622047244094E-2</v>
      </c>
      <c r="H92" s="21">
        <f t="shared" si="13"/>
        <v>2.5276461295418641E-2</v>
      </c>
    </row>
    <row r="93" spans="1:8" ht="20.100000000000001" customHeight="1" x14ac:dyDescent="0.25"/>
    <row r="94" spans="1:8" ht="20.100000000000001" customHeight="1" x14ac:dyDescent="0.25"/>
    <row r="95" spans="1:8" ht="20.100000000000001" customHeight="1" x14ac:dyDescent="0.25"/>
    <row r="96" spans="1:8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</sheetData>
  <printOptions horizontalCentered="1"/>
  <pageMargins left="0.45" right="0.45" top="0.5" bottom="0.5" header="0.3" footer="0.3"/>
  <pageSetup scale="45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Normal="100" workbookViewId="0">
      <selection activeCell="B1" sqref="B1"/>
    </sheetView>
  </sheetViews>
  <sheetFormatPr defaultRowHeight="15" x14ac:dyDescent="0.25"/>
  <cols>
    <col min="1" max="1" width="2.7109375" style="6" customWidth="1"/>
    <col min="2" max="2" width="21.42578125" style="6" customWidth="1"/>
    <col min="3" max="8" width="12.7109375" style="6" customWidth="1"/>
    <col min="9" max="9" width="5.85546875" style="6" customWidth="1"/>
    <col min="10" max="16384" width="9.140625" style="6"/>
  </cols>
  <sheetData>
    <row r="1" spans="1:8" x14ac:dyDescent="0.25">
      <c r="A1" s="4"/>
      <c r="B1" s="5"/>
      <c r="C1" s="5"/>
      <c r="D1" s="5"/>
      <c r="E1" s="5"/>
      <c r="F1" s="5"/>
      <c r="G1" s="5"/>
      <c r="H1" s="8"/>
    </row>
    <row r="2" spans="1:8" x14ac:dyDescent="0.25">
      <c r="A2" s="7"/>
      <c r="B2" s="20" t="s">
        <v>494</v>
      </c>
      <c r="C2" s="8"/>
      <c r="D2" s="8"/>
      <c r="E2" s="8"/>
      <c r="F2" s="8"/>
      <c r="G2" s="8"/>
      <c r="H2" s="8"/>
    </row>
    <row r="3" spans="1:8" s="8" customFormat="1" ht="20.100000000000001" customHeight="1" x14ac:dyDescent="0.25">
      <c r="C3" s="9"/>
      <c r="D3" s="9"/>
      <c r="E3" s="9"/>
      <c r="F3" s="9"/>
      <c r="G3" s="9"/>
      <c r="H3" s="9"/>
    </row>
    <row r="4" spans="1:8" ht="20.100000000000001" customHeight="1" x14ac:dyDescent="0.25">
      <c r="A4" s="7"/>
      <c r="B4" s="28" t="s">
        <v>489</v>
      </c>
      <c r="C4" s="29" t="s">
        <v>509</v>
      </c>
      <c r="D4" s="29" t="s">
        <v>510</v>
      </c>
      <c r="E4" s="29" t="s">
        <v>511</v>
      </c>
      <c r="F4" s="29" t="s">
        <v>512</v>
      </c>
      <c r="G4" s="29" t="s">
        <v>496</v>
      </c>
      <c r="H4" s="29" t="s">
        <v>513</v>
      </c>
    </row>
    <row r="5" spans="1:8" ht="20.100000000000001" customHeight="1" x14ac:dyDescent="0.25">
      <c r="A5" s="7"/>
      <c r="B5" s="8" t="s">
        <v>460</v>
      </c>
      <c r="C5" s="14">
        <v>33</v>
      </c>
      <c r="D5" s="14">
        <v>88</v>
      </c>
      <c r="E5" s="14">
        <v>92</v>
      </c>
      <c r="F5" s="14">
        <v>87</v>
      </c>
      <c r="G5" s="14">
        <v>133</v>
      </c>
      <c r="H5" s="14">
        <v>106</v>
      </c>
    </row>
    <row r="6" spans="1:8" ht="20.100000000000001" customHeight="1" x14ac:dyDescent="0.25">
      <c r="A6" s="7"/>
      <c r="B6" s="8" t="s">
        <v>461</v>
      </c>
      <c r="C6" s="14">
        <v>43</v>
      </c>
      <c r="D6" s="14">
        <v>40</v>
      </c>
      <c r="E6" s="14">
        <v>86</v>
      </c>
      <c r="F6" s="14">
        <v>34</v>
      </c>
      <c r="G6" s="14">
        <v>74</v>
      </c>
      <c r="H6" s="14">
        <v>40</v>
      </c>
    </row>
    <row r="7" spans="1:8" ht="20.100000000000001" customHeight="1" x14ac:dyDescent="0.25">
      <c r="A7" s="7"/>
      <c r="B7" s="8" t="s">
        <v>462</v>
      </c>
      <c r="C7" s="14">
        <v>34</v>
      </c>
      <c r="D7" s="14">
        <v>35</v>
      </c>
      <c r="E7" s="14">
        <v>54</v>
      </c>
      <c r="F7" s="14">
        <v>43</v>
      </c>
      <c r="G7" s="14">
        <v>82</v>
      </c>
      <c r="H7" s="14">
        <v>26</v>
      </c>
    </row>
    <row r="8" spans="1:8" ht="20.100000000000001" customHeight="1" x14ac:dyDescent="0.25">
      <c r="A8" s="7"/>
      <c r="B8" s="8" t="s">
        <v>463</v>
      </c>
      <c r="C8" s="14">
        <v>31</v>
      </c>
      <c r="D8" s="14">
        <v>53</v>
      </c>
      <c r="E8" s="14">
        <v>4</v>
      </c>
      <c r="F8" s="14">
        <v>55</v>
      </c>
      <c r="G8" s="14">
        <v>67</v>
      </c>
      <c r="H8" s="14">
        <v>63</v>
      </c>
    </row>
    <row r="9" spans="1:8" ht="20.100000000000001" customHeight="1" x14ac:dyDescent="0.25">
      <c r="A9" s="7"/>
      <c r="B9" s="8" t="s">
        <v>464</v>
      </c>
      <c r="C9" s="14">
        <v>4</v>
      </c>
      <c r="D9" s="14">
        <v>56</v>
      </c>
      <c r="E9" s="14">
        <v>3</v>
      </c>
      <c r="F9" s="14">
        <v>28</v>
      </c>
      <c r="G9" s="14">
        <v>18</v>
      </c>
      <c r="H9" s="14">
        <v>41</v>
      </c>
    </row>
    <row r="10" spans="1:8" ht="20.100000000000001" customHeight="1" x14ac:dyDescent="0.25">
      <c r="A10" s="7"/>
      <c r="B10" s="8" t="s">
        <v>465</v>
      </c>
      <c r="C10" s="14">
        <v>49</v>
      </c>
      <c r="D10" s="14">
        <v>23</v>
      </c>
      <c r="E10" s="14">
        <v>27</v>
      </c>
      <c r="F10" s="14">
        <v>39</v>
      </c>
      <c r="G10" s="14">
        <v>8</v>
      </c>
      <c r="H10" s="14">
        <v>33</v>
      </c>
    </row>
    <row r="11" spans="1:8" ht="20.100000000000001" customHeight="1" x14ac:dyDescent="0.25">
      <c r="A11" s="7"/>
      <c r="B11" s="27" t="s">
        <v>466</v>
      </c>
      <c r="C11" s="14">
        <v>121</v>
      </c>
      <c r="D11" s="14">
        <v>28</v>
      </c>
      <c r="E11" s="14">
        <v>49</v>
      </c>
      <c r="F11" s="14">
        <v>29</v>
      </c>
      <c r="G11" s="14">
        <v>23</v>
      </c>
      <c r="H11" s="14">
        <v>36</v>
      </c>
    </row>
    <row r="12" spans="1:8" ht="20.100000000000001" customHeight="1" x14ac:dyDescent="0.25">
      <c r="A12" s="7"/>
      <c r="B12" s="8" t="s">
        <v>519</v>
      </c>
      <c r="C12" s="14">
        <v>14</v>
      </c>
      <c r="D12" s="14">
        <v>40</v>
      </c>
      <c r="E12" s="14">
        <v>67</v>
      </c>
      <c r="F12" s="14">
        <v>37</v>
      </c>
      <c r="G12" s="14">
        <v>51</v>
      </c>
      <c r="H12" s="14">
        <v>46</v>
      </c>
    </row>
    <row r="13" spans="1:8" ht="20.100000000000001" customHeight="1" x14ac:dyDescent="0.25">
      <c r="A13" s="7"/>
      <c r="B13" s="8"/>
      <c r="C13" s="10"/>
      <c r="D13" s="10"/>
      <c r="E13" s="10"/>
      <c r="F13" s="10"/>
      <c r="G13" s="10"/>
      <c r="H13" s="10"/>
    </row>
    <row r="14" spans="1:8" ht="20.100000000000001" customHeight="1" x14ac:dyDescent="0.25">
      <c r="A14" s="7"/>
      <c r="B14" s="28" t="s">
        <v>490</v>
      </c>
      <c r="C14" s="29" t="s">
        <v>509</v>
      </c>
      <c r="D14" s="29" t="s">
        <v>510</v>
      </c>
      <c r="E14" s="29" t="s">
        <v>511</v>
      </c>
      <c r="F14" s="29" t="s">
        <v>512</v>
      </c>
      <c r="G14" s="29" t="s">
        <v>496</v>
      </c>
      <c r="H14" s="29" t="s">
        <v>513</v>
      </c>
    </row>
    <row r="15" spans="1:8" ht="20.100000000000001" customHeight="1" x14ac:dyDescent="0.25">
      <c r="A15" s="7"/>
      <c r="B15" s="8" t="s">
        <v>460</v>
      </c>
      <c r="C15" s="14">
        <v>311</v>
      </c>
      <c r="D15" s="14">
        <v>311</v>
      </c>
      <c r="E15" s="14">
        <v>311</v>
      </c>
      <c r="F15" s="14">
        <v>252</v>
      </c>
      <c r="G15" s="14">
        <v>311</v>
      </c>
      <c r="H15" s="14">
        <v>311</v>
      </c>
    </row>
    <row r="16" spans="1:8" ht="20.100000000000001" customHeight="1" x14ac:dyDescent="0.25">
      <c r="A16" s="7"/>
      <c r="B16" s="8" t="s">
        <v>461</v>
      </c>
      <c r="C16" s="14">
        <v>345</v>
      </c>
      <c r="D16" s="14">
        <v>345</v>
      </c>
      <c r="E16" s="14">
        <v>345</v>
      </c>
      <c r="F16" s="14">
        <v>285</v>
      </c>
      <c r="G16" s="14">
        <v>345</v>
      </c>
      <c r="H16" s="14">
        <v>345</v>
      </c>
    </row>
    <row r="17" spans="1:8" ht="20.100000000000001" customHeight="1" x14ac:dyDescent="0.25">
      <c r="A17" s="7"/>
      <c r="B17" s="8" t="s">
        <v>462</v>
      </c>
      <c r="C17" s="14">
        <v>395</v>
      </c>
      <c r="D17" s="14">
        <v>395</v>
      </c>
      <c r="E17" s="14">
        <v>395</v>
      </c>
      <c r="F17" s="14">
        <v>330</v>
      </c>
      <c r="G17" s="14">
        <v>395</v>
      </c>
      <c r="H17" s="14">
        <v>395</v>
      </c>
    </row>
    <row r="18" spans="1:8" ht="20.100000000000001" customHeight="1" x14ac:dyDescent="0.25">
      <c r="A18" s="7"/>
      <c r="B18" s="8" t="s">
        <v>463</v>
      </c>
      <c r="C18" s="14">
        <v>446</v>
      </c>
      <c r="D18" s="14">
        <v>446</v>
      </c>
      <c r="E18" s="14">
        <v>375</v>
      </c>
      <c r="F18" s="14">
        <v>375</v>
      </c>
      <c r="G18" s="14">
        <v>446</v>
      </c>
      <c r="H18" s="14">
        <v>390</v>
      </c>
    </row>
    <row r="19" spans="1:8" ht="20.100000000000001" customHeight="1" x14ac:dyDescent="0.25">
      <c r="A19" s="7"/>
      <c r="B19" s="8" t="s">
        <v>464</v>
      </c>
      <c r="C19" s="14">
        <v>446</v>
      </c>
      <c r="D19" s="14">
        <v>446</v>
      </c>
      <c r="E19" s="14">
        <v>375</v>
      </c>
      <c r="F19" s="14">
        <v>430</v>
      </c>
      <c r="G19" s="14">
        <v>446</v>
      </c>
      <c r="H19" s="14">
        <v>445</v>
      </c>
    </row>
    <row r="20" spans="1:8" ht="20.100000000000001" customHeight="1" x14ac:dyDescent="0.25">
      <c r="A20" s="7"/>
      <c r="B20" s="8" t="s">
        <v>465</v>
      </c>
      <c r="C20" s="14">
        <v>357</v>
      </c>
      <c r="D20" s="14">
        <v>529</v>
      </c>
      <c r="E20" s="14">
        <v>529</v>
      </c>
      <c r="F20" s="14">
        <v>529</v>
      </c>
      <c r="G20" s="14">
        <v>529</v>
      </c>
      <c r="H20" s="14">
        <v>527</v>
      </c>
    </row>
    <row r="21" spans="1:8" ht="20.100000000000001" customHeight="1" x14ac:dyDescent="0.25">
      <c r="A21" s="7"/>
      <c r="B21" s="27" t="s">
        <v>466</v>
      </c>
      <c r="C21" s="14">
        <v>405</v>
      </c>
      <c r="D21" s="14">
        <v>603</v>
      </c>
      <c r="E21" s="14">
        <v>603</v>
      </c>
      <c r="F21" s="14">
        <v>603</v>
      </c>
      <c r="G21" s="14">
        <v>603</v>
      </c>
      <c r="H21" s="14">
        <v>601</v>
      </c>
    </row>
    <row r="22" spans="1:8" ht="20.100000000000001" customHeight="1" x14ac:dyDescent="0.25">
      <c r="A22" s="7"/>
      <c r="B22" s="8" t="s">
        <v>519</v>
      </c>
      <c r="C22" s="14">
        <v>631</v>
      </c>
      <c r="D22" s="14">
        <v>631</v>
      </c>
      <c r="E22" s="14">
        <v>631</v>
      </c>
      <c r="F22" s="14">
        <v>631</v>
      </c>
      <c r="G22" s="14">
        <v>631</v>
      </c>
      <c r="H22" s="14">
        <v>629</v>
      </c>
    </row>
    <row r="23" spans="1:8" ht="20.100000000000001" customHeight="1" x14ac:dyDescent="0.25">
      <c r="A23" s="7"/>
      <c r="B23" s="8"/>
      <c r="C23" s="17"/>
      <c r="D23" s="17"/>
      <c r="E23" s="17"/>
      <c r="F23" s="17"/>
      <c r="G23" s="17"/>
      <c r="H23" s="17"/>
    </row>
    <row r="24" spans="1:8" ht="20.100000000000001" customHeight="1" x14ac:dyDescent="0.25">
      <c r="A24" s="7"/>
      <c r="B24" s="28" t="s">
        <v>491</v>
      </c>
      <c r="C24" s="29" t="s">
        <v>509</v>
      </c>
      <c r="D24" s="29" t="s">
        <v>510</v>
      </c>
      <c r="E24" s="29" t="s">
        <v>511</v>
      </c>
      <c r="F24" s="29" t="s">
        <v>512</v>
      </c>
      <c r="G24" s="29" t="s">
        <v>496</v>
      </c>
      <c r="H24" s="29" t="s">
        <v>513</v>
      </c>
    </row>
    <row r="25" spans="1:8" ht="20.100000000000001" customHeight="1" x14ac:dyDescent="0.25">
      <c r="A25" s="7"/>
      <c r="B25" s="8" t="s">
        <v>460</v>
      </c>
      <c r="C25" s="19">
        <v>84</v>
      </c>
      <c r="D25" s="19">
        <v>84</v>
      </c>
      <c r="E25" s="19">
        <v>98</v>
      </c>
      <c r="F25" s="19">
        <v>101</v>
      </c>
      <c r="G25" s="19">
        <v>84</v>
      </c>
      <c r="H25" s="19">
        <v>70</v>
      </c>
    </row>
    <row r="26" spans="1:8" ht="20.100000000000001" customHeight="1" x14ac:dyDescent="0.25">
      <c r="A26" s="7"/>
      <c r="B26" s="8" t="s">
        <v>461</v>
      </c>
      <c r="C26" s="19">
        <v>107</v>
      </c>
      <c r="D26" s="19">
        <v>117</v>
      </c>
      <c r="E26" s="19">
        <v>104</v>
      </c>
      <c r="F26" s="19">
        <v>106</v>
      </c>
      <c r="G26" s="19">
        <v>104</v>
      </c>
      <c r="H26" s="19">
        <v>92</v>
      </c>
    </row>
    <row r="27" spans="1:8" ht="20.100000000000001" customHeight="1" x14ac:dyDescent="0.25">
      <c r="A27" s="7"/>
      <c r="B27" s="8" t="s">
        <v>462</v>
      </c>
      <c r="C27" s="19">
        <v>110</v>
      </c>
      <c r="D27" s="19">
        <v>122</v>
      </c>
      <c r="E27" s="19">
        <v>110</v>
      </c>
      <c r="F27" s="19">
        <v>108</v>
      </c>
      <c r="G27" s="19">
        <v>107</v>
      </c>
      <c r="H27" s="19">
        <v>107</v>
      </c>
    </row>
    <row r="28" spans="1:8" ht="20.100000000000001" customHeight="1" x14ac:dyDescent="0.25">
      <c r="A28" s="7"/>
      <c r="B28" s="8" t="s">
        <v>463</v>
      </c>
      <c r="C28" s="19">
        <v>119</v>
      </c>
      <c r="D28" s="19">
        <v>126</v>
      </c>
      <c r="E28" s="19">
        <v>111</v>
      </c>
      <c r="F28" s="19">
        <v>119</v>
      </c>
      <c r="G28" s="19">
        <v>116</v>
      </c>
      <c r="H28" s="19">
        <v>133</v>
      </c>
    </row>
    <row r="29" spans="1:8" ht="20.100000000000001" customHeight="1" x14ac:dyDescent="0.25">
      <c r="A29" s="7"/>
      <c r="B29" s="8" t="s">
        <v>464</v>
      </c>
      <c r="C29" s="19">
        <v>111</v>
      </c>
      <c r="D29" s="19">
        <v>116</v>
      </c>
      <c r="E29" s="19">
        <v>105</v>
      </c>
      <c r="F29" s="19">
        <v>110</v>
      </c>
      <c r="G29" s="19">
        <v>113</v>
      </c>
      <c r="H29" s="19">
        <v>126</v>
      </c>
    </row>
    <row r="30" spans="1:8" ht="20.100000000000001" customHeight="1" x14ac:dyDescent="0.25">
      <c r="A30" s="7"/>
      <c r="B30" s="8" t="s">
        <v>465</v>
      </c>
      <c r="C30" s="19">
        <v>119</v>
      </c>
      <c r="D30" s="19">
        <v>117</v>
      </c>
      <c r="E30" s="19">
        <v>108</v>
      </c>
      <c r="F30" s="19">
        <v>119</v>
      </c>
      <c r="G30" s="19">
        <v>119</v>
      </c>
      <c r="H30" s="19">
        <v>133</v>
      </c>
    </row>
    <row r="31" spans="1:8" ht="20.100000000000001" customHeight="1" x14ac:dyDescent="0.25">
      <c r="A31" s="7"/>
      <c r="B31" s="27" t="s">
        <v>466</v>
      </c>
      <c r="C31" s="19">
        <v>126</v>
      </c>
      <c r="D31" s="19">
        <v>126</v>
      </c>
      <c r="E31" s="19">
        <v>117</v>
      </c>
      <c r="F31" s="19">
        <v>126</v>
      </c>
      <c r="G31" s="19">
        <v>126</v>
      </c>
      <c r="H31" s="19">
        <v>141</v>
      </c>
    </row>
    <row r="32" spans="1:8" ht="20.100000000000001" customHeight="1" x14ac:dyDescent="0.25">
      <c r="A32" s="7"/>
      <c r="B32" s="8" t="s">
        <v>519</v>
      </c>
      <c r="C32" s="19">
        <v>122</v>
      </c>
      <c r="D32" s="19">
        <v>127</v>
      </c>
      <c r="E32" s="19">
        <v>120</v>
      </c>
      <c r="F32" s="19">
        <v>136</v>
      </c>
      <c r="G32" s="19">
        <v>126</v>
      </c>
      <c r="H32" s="19">
        <v>140</v>
      </c>
    </row>
    <row r="33" spans="1:8" ht="20.100000000000001" customHeight="1" x14ac:dyDescent="0.25">
      <c r="A33" s="7"/>
      <c r="B33" s="8"/>
      <c r="C33" s="10"/>
      <c r="D33" s="10"/>
      <c r="E33" s="10"/>
      <c r="F33" s="10"/>
      <c r="G33" s="10"/>
      <c r="H33" s="10"/>
    </row>
    <row r="34" spans="1:8" ht="20.100000000000001" customHeight="1" x14ac:dyDescent="0.25">
      <c r="A34" s="7"/>
      <c r="B34" s="28" t="s">
        <v>492</v>
      </c>
      <c r="C34" s="29" t="s">
        <v>509</v>
      </c>
      <c r="D34" s="29" t="s">
        <v>510</v>
      </c>
      <c r="E34" s="29" t="s">
        <v>511</v>
      </c>
      <c r="F34" s="29" t="s">
        <v>512</v>
      </c>
      <c r="G34" s="29" t="s">
        <v>496</v>
      </c>
      <c r="H34" s="29" t="s">
        <v>513</v>
      </c>
    </row>
    <row r="35" spans="1:8" ht="20.100000000000001" customHeight="1" x14ac:dyDescent="0.25">
      <c r="A35" s="7"/>
      <c r="B35" s="8" t="s">
        <v>460</v>
      </c>
      <c r="C35" s="25">
        <f t="shared" ref="C35:C42" si="0">10000000*(1/1000000)</f>
        <v>10</v>
      </c>
      <c r="D35" s="25">
        <f t="shared" ref="D35:H39" si="1">10000000*(1/1000000)</f>
        <v>10</v>
      </c>
      <c r="E35" s="25">
        <f t="shared" si="1"/>
        <v>10</v>
      </c>
      <c r="F35" s="25">
        <f t="shared" si="1"/>
        <v>10</v>
      </c>
      <c r="G35" s="25">
        <f t="shared" si="1"/>
        <v>10</v>
      </c>
      <c r="H35" s="25">
        <f t="shared" si="1"/>
        <v>10</v>
      </c>
    </row>
    <row r="36" spans="1:8" ht="20.100000000000001" customHeight="1" x14ac:dyDescent="0.25">
      <c r="A36" s="7"/>
      <c r="B36" s="8" t="s">
        <v>461</v>
      </c>
      <c r="C36" s="25">
        <f t="shared" si="0"/>
        <v>10</v>
      </c>
      <c r="D36" s="25">
        <v>10.5</v>
      </c>
      <c r="E36" s="25">
        <f t="shared" si="1"/>
        <v>10</v>
      </c>
      <c r="F36" s="25">
        <f t="shared" si="1"/>
        <v>10</v>
      </c>
      <c r="G36" s="25">
        <f t="shared" si="1"/>
        <v>10</v>
      </c>
      <c r="H36" s="25">
        <f t="shared" si="1"/>
        <v>10</v>
      </c>
    </row>
    <row r="37" spans="1:8" ht="20.100000000000001" customHeight="1" x14ac:dyDescent="0.25">
      <c r="A37" s="7"/>
      <c r="B37" s="8" t="s">
        <v>462</v>
      </c>
      <c r="C37" s="25">
        <f t="shared" si="0"/>
        <v>10</v>
      </c>
      <c r="D37" s="25">
        <v>10.5</v>
      </c>
      <c r="E37" s="25">
        <f t="shared" si="1"/>
        <v>10</v>
      </c>
      <c r="F37" s="25">
        <f t="shared" si="1"/>
        <v>10</v>
      </c>
      <c r="G37" s="25">
        <f t="shared" si="1"/>
        <v>10</v>
      </c>
      <c r="H37" s="25">
        <f t="shared" si="1"/>
        <v>10</v>
      </c>
    </row>
    <row r="38" spans="1:8" ht="20.100000000000001" customHeight="1" x14ac:dyDescent="0.25">
      <c r="A38" s="7"/>
      <c r="B38" s="8" t="s">
        <v>463</v>
      </c>
      <c r="C38" s="25">
        <f t="shared" si="0"/>
        <v>10</v>
      </c>
      <c r="D38" s="25">
        <v>10.5</v>
      </c>
      <c r="E38" s="25">
        <v>10.7</v>
      </c>
      <c r="F38" s="25">
        <v>10.5</v>
      </c>
      <c r="G38" s="25">
        <f t="shared" si="1"/>
        <v>10</v>
      </c>
      <c r="H38" s="25">
        <f t="shared" si="1"/>
        <v>10</v>
      </c>
    </row>
    <row r="39" spans="1:8" ht="20.100000000000001" customHeight="1" x14ac:dyDescent="0.25">
      <c r="A39" s="7"/>
      <c r="B39" s="8" t="s">
        <v>464</v>
      </c>
      <c r="C39" s="25">
        <f t="shared" si="0"/>
        <v>10</v>
      </c>
      <c r="D39" s="25">
        <v>10.5</v>
      </c>
      <c r="E39" s="25">
        <v>10.7</v>
      </c>
      <c r="F39" s="25">
        <v>10.5</v>
      </c>
      <c r="G39" s="25">
        <f t="shared" si="1"/>
        <v>10</v>
      </c>
      <c r="H39" s="25">
        <v>10.5</v>
      </c>
    </row>
    <row r="40" spans="1:8" ht="20.100000000000001" customHeight="1" x14ac:dyDescent="0.25">
      <c r="A40" s="7"/>
      <c r="B40" s="8" t="s">
        <v>465</v>
      </c>
      <c r="C40" s="25">
        <f t="shared" si="0"/>
        <v>10</v>
      </c>
      <c r="D40" s="25">
        <v>10.3</v>
      </c>
      <c r="E40" s="25">
        <v>10.7</v>
      </c>
      <c r="F40" s="25">
        <v>10.5</v>
      </c>
      <c r="G40" s="25">
        <v>9.8000000000000007</v>
      </c>
      <c r="H40" s="25">
        <v>10.5</v>
      </c>
    </row>
    <row r="41" spans="1:8" ht="20.100000000000001" customHeight="1" x14ac:dyDescent="0.25">
      <c r="A41" s="7"/>
      <c r="B41" s="27" t="s">
        <v>466</v>
      </c>
      <c r="C41" s="25">
        <f t="shared" si="0"/>
        <v>10</v>
      </c>
      <c r="D41" s="25">
        <v>10.5</v>
      </c>
      <c r="E41" s="25">
        <v>10.7</v>
      </c>
      <c r="F41" s="25">
        <v>10.5</v>
      </c>
      <c r="G41" s="25">
        <v>9.8000000000000007</v>
      </c>
      <c r="H41" s="25">
        <v>10.5</v>
      </c>
    </row>
    <row r="42" spans="1:8" ht="20.100000000000001" customHeight="1" x14ac:dyDescent="0.25">
      <c r="A42" s="7"/>
      <c r="B42" s="8" t="s">
        <v>519</v>
      </c>
      <c r="C42" s="25">
        <f t="shared" si="0"/>
        <v>10</v>
      </c>
      <c r="D42" s="25">
        <v>10.5</v>
      </c>
      <c r="E42" s="25">
        <v>10.7</v>
      </c>
      <c r="F42" s="25">
        <v>10.5</v>
      </c>
      <c r="G42" s="25">
        <v>9.8000000000000007</v>
      </c>
      <c r="H42" s="25">
        <v>10.5</v>
      </c>
    </row>
    <row r="43" spans="1:8" ht="20.100000000000001" customHeight="1" x14ac:dyDescent="0.25">
      <c r="A43" s="7"/>
      <c r="B43" s="8"/>
      <c r="C43" s="17"/>
      <c r="D43" s="17"/>
      <c r="E43" s="17"/>
      <c r="F43" s="17"/>
      <c r="G43" s="17"/>
      <c r="H43" s="17"/>
    </row>
    <row r="44" spans="1:8" ht="20.100000000000001" customHeight="1" x14ac:dyDescent="0.25">
      <c r="A44" s="7"/>
      <c r="B44" s="28" t="s">
        <v>493</v>
      </c>
      <c r="C44" s="29" t="s">
        <v>509</v>
      </c>
      <c r="D44" s="29" t="s">
        <v>510</v>
      </c>
      <c r="E44" s="29" t="s">
        <v>511</v>
      </c>
      <c r="F44" s="29" t="s">
        <v>512</v>
      </c>
      <c r="G44" s="29" t="s">
        <v>496</v>
      </c>
      <c r="H44" s="29" t="s">
        <v>513</v>
      </c>
    </row>
    <row r="45" spans="1:8" ht="20.100000000000001" customHeight="1" x14ac:dyDescent="0.25">
      <c r="A45" s="7"/>
      <c r="B45" s="8" t="s">
        <v>460</v>
      </c>
      <c r="C45" s="14">
        <v>158</v>
      </c>
      <c r="D45" s="14">
        <v>160</v>
      </c>
      <c r="E45" s="14">
        <v>159</v>
      </c>
      <c r="F45" s="14">
        <v>153</v>
      </c>
      <c r="G45" s="14">
        <v>158</v>
      </c>
      <c r="H45" s="14">
        <v>182</v>
      </c>
    </row>
    <row r="46" spans="1:8" ht="20.100000000000001" customHeight="1" x14ac:dyDescent="0.25">
      <c r="A46" s="7"/>
      <c r="B46" s="8" t="s">
        <v>461</v>
      </c>
      <c r="C46" s="14">
        <v>179</v>
      </c>
      <c r="D46" s="14">
        <v>216</v>
      </c>
      <c r="E46" s="14">
        <v>173</v>
      </c>
      <c r="F46" s="14">
        <v>180</v>
      </c>
      <c r="G46" s="14">
        <v>184</v>
      </c>
      <c r="H46" s="14">
        <v>210</v>
      </c>
    </row>
    <row r="47" spans="1:8" ht="20.100000000000001" customHeight="1" x14ac:dyDescent="0.25">
      <c r="A47" s="7"/>
      <c r="B47" s="8" t="s">
        <v>462</v>
      </c>
      <c r="C47" s="14">
        <v>217</v>
      </c>
      <c r="D47" s="14">
        <v>256</v>
      </c>
      <c r="E47" s="14">
        <v>214</v>
      </c>
      <c r="F47" s="14">
        <v>226</v>
      </c>
      <c r="G47" s="14">
        <v>228</v>
      </c>
      <c r="H47" s="14">
        <v>254</v>
      </c>
    </row>
    <row r="48" spans="1:8" ht="20.100000000000001" customHeight="1" x14ac:dyDescent="0.25">
      <c r="A48" s="7"/>
      <c r="B48" s="8" t="s">
        <v>463</v>
      </c>
      <c r="C48" s="14">
        <v>276</v>
      </c>
      <c r="D48" s="14">
        <v>320</v>
      </c>
      <c r="E48" s="14">
        <v>314</v>
      </c>
      <c r="F48" s="14">
        <v>353</v>
      </c>
      <c r="G48" s="14">
        <v>293</v>
      </c>
      <c r="H48" s="14">
        <v>316</v>
      </c>
    </row>
    <row r="49" spans="1:8" ht="20.100000000000001" customHeight="1" x14ac:dyDescent="0.25">
      <c r="A49" s="7"/>
      <c r="B49" s="8" t="s">
        <v>464</v>
      </c>
      <c r="C49" s="14">
        <v>282</v>
      </c>
      <c r="D49" s="14">
        <v>338</v>
      </c>
      <c r="E49" s="14">
        <v>323</v>
      </c>
      <c r="F49" s="14">
        <v>369</v>
      </c>
      <c r="G49" s="14">
        <v>298</v>
      </c>
      <c r="H49" s="14">
        <v>408</v>
      </c>
    </row>
    <row r="50" spans="1:8" ht="20.100000000000001" customHeight="1" x14ac:dyDescent="0.25">
      <c r="A50" s="7"/>
      <c r="B50" s="8" t="s">
        <v>465</v>
      </c>
      <c r="C50" s="14">
        <v>321</v>
      </c>
      <c r="D50" s="14">
        <v>360</v>
      </c>
      <c r="E50" s="14">
        <v>367</v>
      </c>
      <c r="F50" s="14">
        <v>424</v>
      </c>
      <c r="G50" s="14">
        <v>308</v>
      </c>
      <c r="H50" s="14">
        <v>449</v>
      </c>
    </row>
    <row r="51" spans="1:8" ht="20.100000000000001" customHeight="1" x14ac:dyDescent="0.25">
      <c r="A51" s="7"/>
      <c r="B51" s="27" t="s">
        <v>466</v>
      </c>
      <c r="C51" s="14">
        <v>392</v>
      </c>
      <c r="D51" s="14">
        <v>407</v>
      </c>
      <c r="E51" s="14">
        <v>401</v>
      </c>
      <c r="F51" s="14">
        <v>469</v>
      </c>
      <c r="G51" s="14">
        <v>336</v>
      </c>
      <c r="H51" s="14">
        <v>477</v>
      </c>
    </row>
    <row r="52" spans="1:8" ht="20.100000000000001" customHeight="1" x14ac:dyDescent="0.25">
      <c r="A52" s="7"/>
      <c r="B52" s="8" t="s">
        <v>519</v>
      </c>
      <c r="C52" s="14">
        <v>415</v>
      </c>
      <c r="D52" s="14">
        <v>418</v>
      </c>
      <c r="E52" s="14">
        <v>406</v>
      </c>
      <c r="F52" s="14">
        <v>479</v>
      </c>
      <c r="G52" s="14">
        <v>337</v>
      </c>
      <c r="H52" s="14">
        <v>489</v>
      </c>
    </row>
    <row r="53" spans="1:8" ht="20.100000000000001" customHeight="1" x14ac:dyDescent="0.25"/>
    <row r="54" spans="1:8" ht="20.100000000000001" customHeight="1" x14ac:dyDescent="0.25"/>
    <row r="55" spans="1:8" ht="20.100000000000001" customHeight="1" x14ac:dyDescent="0.25"/>
  </sheetData>
  <printOptions horizontalCentered="1"/>
  <pageMargins left="0.45" right="0.45" top="0.5" bottom="0.5" header="0.3" footer="0.3"/>
  <pageSetup scale="4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2"/>
  <sheetViews>
    <sheetView topLeftCell="A100" workbookViewId="0">
      <selection activeCell="A93" sqref="A93"/>
    </sheetView>
  </sheetViews>
  <sheetFormatPr defaultRowHeight="15" x14ac:dyDescent="0.25"/>
  <cols>
    <col min="1" max="1" width="56.7109375" bestFit="1" customWidth="1"/>
    <col min="2" max="2" width="17.28515625" bestFit="1" customWidth="1"/>
    <col min="3" max="3" width="18" bestFit="1" customWidth="1"/>
    <col min="4" max="4" width="17.85546875" bestFit="1" customWidth="1"/>
    <col min="5" max="5" width="20.28515625" bestFit="1" customWidth="1"/>
    <col min="6" max="6" width="19.28515625" bestFit="1" customWidth="1"/>
  </cols>
  <sheetData>
    <row r="1" spans="1:6" x14ac:dyDescent="0.25">
      <c r="A1" t="s">
        <v>0</v>
      </c>
    </row>
    <row r="4" spans="1:6" x14ac:dyDescent="0.25">
      <c r="A4" t="s">
        <v>1</v>
      </c>
    </row>
    <row r="5" spans="1:6" x14ac:dyDescent="0.25">
      <c r="A5" t="s">
        <v>2</v>
      </c>
    </row>
    <row r="6" spans="1:6" x14ac:dyDescent="0.25">
      <c r="B6" t="s">
        <v>3</v>
      </c>
      <c r="C6" t="s">
        <v>4</v>
      </c>
      <c r="D6" t="s">
        <v>5</v>
      </c>
      <c r="E6" t="s">
        <v>6</v>
      </c>
      <c r="F6" t="s">
        <v>7</v>
      </c>
    </row>
    <row r="7" spans="1:6" x14ac:dyDescent="0.25">
      <c r="A7" t="s">
        <v>8</v>
      </c>
    </row>
    <row r="8" spans="1:6" x14ac:dyDescent="0.25">
      <c r="A8" t="s">
        <v>9</v>
      </c>
      <c r="B8" s="1">
        <v>0</v>
      </c>
      <c r="C8" s="1">
        <v>0.70669999999999999</v>
      </c>
      <c r="D8" s="1">
        <v>0.62260000000000004</v>
      </c>
      <c r="E8" s="1">
        <v>0.61199999999999999</v>
      </c>
      <c r="F8" s="1">
        <v>0.56799999999999995</v>
      </c>
    </row>
    <row r="9" spans="1:6" x14ac:dyDescent="0.25">
      <c r="A9" t="s">
        <v>10</v>
      </c>
      <c r="B9">
        <v>0</v>
      </c>
      <c r="C9">
        <v>-1</v>
      </c>
      <c r="D9">
        <v>2</v>
      </c>
      <c r="E9">
        <v>2</v>
      </c>
      <c r="F9">
        <v>4</v>
      </c>
    </row>
    <row r="10" spans="1:6" x14ac:dyDescent="0.25">
      <c r="A10" t="s">
        <v>11</v>
      </c>
      <c r="B10">
        <v>0</v>
      </c>
      <c r="C10">
        <v>1.46</v>
      </c>
      <c r="D10">
        <v>5.89</v>
      </c>
      <c r="E10">
        <v>6.1</v>
      </c>
      <c r="F10">
        <v>3.91</v>
      </c>
    </row>
    <row r="11" spans="1:6" x14ac:dyDescent="0.25">
      <c r="A11" t="s">
        <v>12</v>
      </c>
      <c r="B11">
        <v>0</v>
      </c>
      <c r="C11">
        <v>-4</v>
      </c>
      <c r="D11">
        <v>2</v>
      </c>
      <c r="E11">
        <v>3</v>
      </c>
      <c r="F11">
        <v>-1</v>
      </c>
    </row>
    <row r="12" spans="1:6" x14ac:dyDescent="0.25">
      <c r="A12" t="s">
        <v>13</v>
      </c>
      <c r="B12" s="1">
        <v>0</v>
      </c>
      <c r="C12" s="1">
        <v>0.52080000000000004</v>
      </c>
      <c r="D12" s="1">
        <v>0.38240000000000002</v>
      </c>
      <c r="E12" s="1">
        <v>0.37369999999999998</v>
      </c>
      <c r="F12" s="1">
        <v>0.31950000000000001</v>
      </c>
    </row>
    <row r="13" spans="1:6" x14ac:dyDescent="0.25">
      <c r="A13" t="s">
        <v>14</v>
      </c>
      <c r="B13">
        <v>0</v>
      </c>
      <c r="C13">
        <v>-3</v>
      </c>
      <c r="D13">
        <v>0</v>
      </c>
      <c r="E13">
        <v>0</v>
      </c>
      <c r="F13">
        <v>1</v>
      </c>
    </row>
    <row r="14" spans="1:6" x14ac:dyDescent="0.25">
      <c r="A14" t="s">
        <v>15</v>
      </c>
      <c r="B14" t="s">
        <v>16</v>
      </c>
      <c r="C14" t="s">
        <v>17</v>
      </c>
      <c r="D14" t="s">
        <v>18</v>
      </c>
      <c r="E14" t="s">
        <v>17</v>
      </c>
      <c r="F14" t="s">
        <v>19</v>
      </c>
    </row>
    <row r="15" spans="1:6" x14ac:dyDescent="0.25">
      <c r="A15" t="s">
        <v>20</v>
      </c>
      <c r="B15">
        <v>0</v>
      </c>
      <c r="C15">
        <v>-2</v>
      </c>
      <c r="D15">
        <v>-3</v>
      </c>
      <c r="E15">
        <v>-2</v>
      </c>
      <c r="F15">
        <v>-1</v>
      </c>
    </row>
    <row r="16" spans="1:6" x14ac:dyDescent="0.25">
      <c r="A16" t="s">
        <v>21</v>
      </c>
      <c r="B16">
        <v>0</v>
      </c>
      <c r="C16">
        <v>-2.4</v>
      </c>
      <c r="D16">
        <v>0.35</v>
      </c>
      <c r="E16">
        <v>0.85</v>
      </c>
      <c r="F16">
        <v>0.9</v>
      </c>
    </row>
    <row r="17" spans="1:6" x14ac:dyDescent="0.25">
      <c r="A17" t="s">
        <v>22</v>
      </c>
      <c r="B17" t="s">
        <v>16</v>
      </c>
      <c r="C17" t="s">
        <v>18</v>
      </c>
      <c r="D17" t="s">
        <v>17</v>
      </c>
      <c r="E17" t="s">
        <v>19</v>
      </c>
      <c r="F17" t="s">
        <v>23</v>
      </c>
    </row>
    <row r="19" spans="1:6" x14ac:dyDescent="0.25">
      <c r="A19" t="s">
        <v>24</v>
      </c>
    </row>
    <row r="20" spans="1:6" x14ac:dyDescent="0.25">
      <c r="A20" t="s">
        <v>25</v>
      </c>
      <c r="B20" s="1">
        <v>0</v>
      </c>
      <c r="C20" s="1">
        <v>4.19E-2</v>
      </c>
      <c r="D20" s="1">
        <v>-5.74E-2</v>
      </c>
      <c r="E20" s="1">
        <v>5.28E-2</v>
      </c>
      <c r="F20" s="1">
        <v>-6.3700000000000007E-2</v>
      </c>
    </row>
    <row r="21" spans="1:6" x14ac:dyDescent="0.25">
      <c r="A21" t="s">
        <v>26</v>
      </c>
      <c r="B21">
        <v>0</v>
      </c>
      <c r="C21">
        <v>1</v>
      </c>
      <c r="D21">
        <v>-3</v>
      </c>
      <c r="E21">
        <v>2</v>
      </c>
      <c r="F21">
        <v>-3</v>
      </c>
    </row>
    <row r="23" spans="1:6" x14ac:dyDescent="0.25">
      <c r="A23" t="s">
        <v>27</v>
      </c>
    </row>
    <row r="24" spans="1:6" x14ac:dyDescent="0.25">
      <c r="A24" t="s">
        <v>28</v>
      </c>
      <c r="B24">
        <v>0</v>
      </c>
      <c r="C24">
        <v>0.37</v>
      </c>
      <c r="D24">
        <v>2.36</v>
      </c>
      <c r="E24">
        <v>1.38</v>
      </c>
      <c r="F24">
        <v>1.73</v>
      </c>
    </row>
    <row r="25" spans="1:6" x14ac:dyDescent="0.25">
      <c r="A25" t="s">
        <v>29</v>
      </c>
      <c r="B25">
        <v>0</v>
      </c>
      <c r="C25">
        <v>1.39</v>
      </c>
      <c r="D25">
        <v>1.39</v>
      </c>
      <c r="E25">
        <v>1.39</v>
      </c>
      <c r="F25">
        <v>1.73</v>
      </c>
    </row>
    <row r="26" spans="1:6" x14ac:dyDescent="0.25">
      <c r="A26" t="s">
        <v>30</v>
      </c>
      <c r="B26" s="1">
        <v>0</v>
      </c>
      <c r="C26" s="1">
        <v>-0.73450000000000004</v>
      </c>
      <c r="D26" s="1">
        <v>0.70340000000000003</v>
      </c>
      <c r="E26" s="1">
        <v>-1.9E-3</v>
      </c>
      <c r="F26" s="1">
        <v>0</v>
      </c>
    </row>
    <row r="27" spans="1:6" x14ac:dyDescent="0.25">
      <c r="A27" t="s">
        <v>31</v>
      </c>
      <c r="B27">
        <v>0</v>
      </c>
      <c r="C27">
        <v>-4</v>
      </c>
      <c r="D27">
        <v>-4</v>
      </c>
      <c r="E27">
        <v>3</v>
      </c>
      <c r="F27">
        <v>3</v>
      </c>
    </row>
    <row r="29" spans="1:6" x14ac:dyDescent="0.25">
      <c r="A29" t="s">
        <v>32</v>
      </c>
    </row>
    <row r="30" spans="1:6" x14ac:dyDescent="0.25">
      <c r="A30" t="s">
        <v>33</v>
      </c>
      <c r="B30" s="1">
        <v>0</v>
      </c>
      <c r="C30" s="1">
        <v>0.67020000000000002</v>
      </c>
      <c r="D30" s="1">
        <v>0.36670000000000003</v>
      </c>
      <c r="E30" s="1">
        <v>0.51900000000000002</v>
      </c>
      <c r="F30" s="1">
        <v>0.43780000000000002</v>
      </c>
    </row>
    <row r="31" spans="1:6" x14ac:dyDescent="0.25">
      <c r="A31" t="s">
        <v>34</v>
      </c>
      <c r="B31">
        <v>0</v>
      </c>
      <c r="C31">
        <v>-4</v>
      </c>
      <c r="D31">
        <v>3</v>
      </c>
      <c r="E31">
        <v>-1</v>
      </c>
      <c r="F31">
        <v>1</v>
      </c>
    </row>
    <row r="33" spans="1:6" x14ac:dyDescent="0.25">
      <c r="A33" t="s">
        <v>35</v>
      </c>
    </row>
    <row r="34" spans="1:6" x14ac:dyDescent="0.25">
      <c r="A34" t="s">
        <v>36</v>
      </c>
      <c r="B34" s="1">
        <v>0</v>
      </c>
      <c r="C34" s="1">
        <v>-7.3200000000000001E-2</v>
      </c>
      <c r="D34" s="1">
        <v>1.9952000000000001</v>
      </c>
      <c r="E34" s="1">
        <v>-0.97860000000000003</v>
      </c>
      <c r="F34" s="1">
        <v>0.34370000000000001</v>
      </c>
    </row>
    <row r="35" spans="1:6" x14ac:dyDescent="0.25">
      <c r="A35" t="s">
        <v>37</v>
      </c>
      <c r="B35" s="1">
        <v>0</v>
      </c>
      <c r="C35" s="1">
        <v>-1</v>
      </c>
      <c r="D35" s="1">
        <v>0</v>
      </c>
      <c r="E35" s="1">
        <v>0</v>
      </c>
      <c r="F35" s="1">
        <v>0</v>
      </c>
    </row>
    <row r="36" spans="1:6" x14ac:dyDescent="0.25">
      <c r="A36" t="s">
        <v>38</v>
      </c>
      <c r="B36">
        <v>0</v>
      </c>
      <c r="C36">
        <v>1</v>
      </c>
      <c r="D36">
        <v>1</v>
      </c>
      <c r="E36">
        <v>0</v>
      </c>
      <c r="F36">
        <v>1</v>
      </c>
    </row>
    <row r="37" spans="1:6" x14ac:dyDescent="0.25">
      <c r="A37" t="s">
        <v>39</v>
      </c>
      <c r="B37">
        <v>0</v>
      </c>
      <c r="C37">
        <v>-2</v>
      </c>
      <c r="D37">
        <v>0</v>
      </c>
      <c r="E37">
        <v>0</v>
      </c>
      <c r="F37">
        <v>0</v>
      </c>
    </row>
    <row r="38" spans="1:6" x14ac:dyDescent="0.25">
      <c r="A38" t="s">
        <v>40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</row>
    <row r="39" spans="1:6" x14ac:dyDescent="0.25">
      <c r="A39" t="s">
        <v>41</v>
      </c>
      <c r="B39">
        <v>0</v>
      </c>
      <c r="C39">
        <v>1</v>
      </c>
      <c r="D39">
        <v>1</v>
      </c>
      <c r="E39">
        <v>1</v>
      </c>
      <c r="F39">
        <v>1</v>
      </c>
    </row>
    <row r="40" spans="1:6" x14ac:dyDescent="0.25">
      <c r="A40" t="s">
        <v>42</v>
      </c>
      <c r="B40">
        <v>0</v>
      </c>
      <c r="C40">
        <v>0</v>
      </c>
      <c r="D40">
        <v>0</v>
      </c>
      <c r="E40">
        <v>0.28000000000000003</v>
      </c>
      <c r="F40">
        <v>0</v>
      </c>
    </row>
    <row r="41" spans="1:6" x14ac:dyDescent="0.25">
      <c r="A41" t="s">
        <v>43</v>
      </c>
      <c r="B41">
        <v>0</v>
      </c>
      <c r="C41">
        <v>3</v>
      </c>
      <c r="D41">
        <v>3</v>
      </c>
      <c r="E41">
        <v>0</v>
      </c>
      <c r="F41">
        <v>3</v>
      </c>
    </row>
    <row r="42" spans="1:6" x14ac:dyDescent="0.25">
      <c r="A42" t="s">
        <v>44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t="s">
        <v>45</v>
      </c>
      <c r="B43">
        <v>0</v>
      </c>
      <c r="C43">
        <v>1</v>
      </c>
      <c r="D43">
        <v>3</v>
      </c>
      <c r="E43">
        <v>0.5</v>
      </c>
      <c r="F43">
        <v>3</v>
      </c>
    </row>
    <row r="45" spans="1:6" x14ac:dyDescent="0.25">
      <c r="A45" t="s">
        <v>46</v>
      </c>
    </row>
    <row r="46" spans="1:6" x14ac:dyDescent="0.25">
      <c r="A46" t="s">
        <v>47</v>
      </c>
      <c r="B46">
        <v>0</v>
      </c>
      <c r="C46" s="2">
        <v>7570294</v>
      </c>
      <c r="D46" s="2">
        <v>-14373511</v>
      </c>
      <c r="E46" s="2">
        <v>11536208</v>
      </c>
      <c r="F46" s="2">
        <v>-16688763</v>
      </c>
    </row>
    <row r="47" spans="1:6" x14ac:dyDescent="0.25">
      <c r="A47" t="s">
        <v>48</v>
      </c>
      <c r="B47">
        <v>0</v>
      </c>
      <c r="C47" s="2">
        <v>-3886425</v>
      </c>
      <c r="D47" s="2">
        <v>38009017</v>
      </c>
      <c r="E47" s="2">
        <v>2313767</v>
      </c>
      <c r="F47" s="2">
        <v>33975519</v>
      </c>
    </row>
    <row r="48" spans="1:6" x14ac:dyDescent="0.25">
      <c r="A48" t="s">
        <v>49</v>
      </c>
      <c r="B48" s="1">
        <v>0</v>
      </c>
      <c r="C48" s="1">
        <v>-1.9479</v>
      </c>
      <c r="D48" s="1">
        <v>-0.37819999999999998</v>
      </c>
      <c r="E48" s="1">
        <v>4.9859</v>
      </c>
      <c r="F48" s="1">
        <v>-0.49120000000000003</v>
      </c>
    </row>
    <row r="49" spans="1:6" x14ac:dyDescent="0.25">
      <c r="A49" t="s">
        <v>50</v>
      </c>
      <c r="B49">
        <v>0</v>
      </c>
      <c r="C49">
        <v>-4</v>
      </c>
      <c r="D49">
        <v>-3</v>
      </c>
      <c r="E49">
        <v>-4</v>
      </c>
      <c r="F49">
        <v>-3</v>
      </c>
    </row>
    <row r="50" spans="1:6" x14ac:dyDescent="0.25">
      <c r="A50" t="s">
        <v>51</v>
      </c>
      <c r="B50" s="1">
        <v>0</v>
      </c>
      <c r="C50" s="1">
        <v>-0.1658</v>
      </c>
      <c r="D50" s="1">
        <v>5.4158999999999997</v>
      </c>
      <c r="E50" s="1">
        <v>-0.41399999999999998</v>
      </c>
      <c r="F50" s="1">
        <v>0.24809999999999999</v>
      </c>
    </row>
    <row r="51" spans="1:6" x14ac:dyDescent="0.25">
      <c r="A51" t="s">
        <v>52</v>
      </c>
      <c r="B51">
        <v>0</v>
      </c>
      <c r="C51">
        <v>0</v>
      </c>
      <c r="D51">
        <v>0</v>
      </c>
      <c r="E51">
        <v>2.81</v>
      </c>
      <c r="F51">
        <v>2.78</v>
      </c>
    </row>
    <row r="52" spans="1:6" x14ac:dyDescent="0.25">
      <c r="A52" t="s">
        <v>53</v>
      </c>
      <c r="B52">
        <v>0</v>
      </c>
      <c r="C52">
        <v>4</v>
      </c>
      <c r="D52">
        <v>4</v>
      </c>
      <c r="E52">
        <v>-4</v>
      </c>
      <c r="F52">
        <v>-4</v>
      </c>
    </row>
    <row r="53" spans="1:6" x14ac:dyDescent="0.25">
      <c r="A53" t="s">
        <v>54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</row>
    <row r="54" spans="1:6" x14ac:dyDescent="0.25">
      <c r="A54" t="s">
        <v>55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 t="s">
        <v>56</v>
      </c>
      <c r="B55">
        <v>0</v>
      </c>
      <c r="C55">
        <v>0</v>
      </c>
      <c r="D55">
        <v>0.33</v>
      </c>
      <c r="E55">
        <v>-2.64</v>
      </c>
      <c r="F55">
        <v>-2.31</v>
      </c>
    </row>
    <row r="57" spans="1:6" x14ac:dyDescent="0.25">
      <c r="A57" t="s">
        <v>57</v>
      </c>
    </row>
    <row r="58" spans="1:6" x14ac:dyDescent="0.25">
      <c r="A58" t="s">
        <v>58</v>
      </c>
      <c r="B58">
        <v>0</v>
      </c>
      <c r="C58">
        <v>-1.38</v>
      </c>
      <c r="D58">
        <v>0.04</v>
      </c>
      <c r="E58">
        <v>0.19</v>
      </c>
      <c r="F58">
        <v>-0.08</v>
      </c>
    </row>
    <row r="59" spans="1:6" x14ac:dyDescent="0.25">
      <c r="A59" t="s">
        <v>59</v>
      </c>
      <c r="B59">
        <v>10</v>
      </c>
      <c r="C59">
        <v>8.6199999999999992</v>
      </c>
      <c r="D59">
        <v>8.66</v>
      </c>
      <c r="E59">
        <v>8.85</v>
      </c>
      <c r="F59">
        <v>8.77</v>
      </c>
    </row>
    <row r="60" spans="1:6" x14ac:dyDescent="0.25">
      <c r="A60" t="s">
        <v>60</v>
      </c>
      <c r="B60">
        <v>0.44</v>
      </c>
      <c r="C60">
        <v>0.37</v>
      </c>
      <c r="D60">
        <v>2.36</v>
      </c>
      <c r="E60">
        <v>1.38</v>
      </c>
      <c r="F60">
        <v>1.73</v>
      </c>
    </row>
    <row r="61" spans="1:6" x14ac:dyDescent="0.25">
      <c r="A61" t="s">
        <v>61</v>
      </c>
      <c r="B61">
        <v>1.77</v>
      </c>
      <c r="C61">
        <v>1.62</v>
      </c>
      <c r="D61">
        <v>5.54</v>
      </c>
      <c r="E61">
        <v>5.53</v>
      </c>
      <c r="F61">
        <v>6.41</v>
      </c>
    </row>
    <row r="62" spans="1:6" x14ac:dyDescent="0.25">
      <c r="A62" t="s">
        <v>62</v>
      </c>
      <c r="B62">
        <v>17.66</v>
      </c>
      <c r="C62">
        <v>17.14</v>
      </c>
      <c r="D62">
        <v>47.93</v>
      </c>
      <c r="E62">
        <v>48.94</v>
      </c>
      <c r="F62">
        <v>56.17</v>
      </c>
    </row>
    <row r="64" spans="1:6" x14ac:dyDescent="0.25">
      <c r="A64" t="s">
        <v>63</v>
      </c>
    </row>
    <row r="66" spans="1:6" x14ac:dyDescent="0.25">
      <c r="A66" t="s">
        <v>64</v>
      </c>
    </row>
    <row r="67" spans="1:6" x14ac:dyDescent="0.25">
      <c r="B67" t="s">
        <v>3</v>
      </c>
      <c r="C67" t="s">
        <v>4</v>
      </c>
      <c r="D67" t="s">
        <v>5</v>
      </c>
      <c r="E67" t="s">
        <v>6</v>
      </c>
      <c r="F67" t="s">
        <v>7</v>
      </c>
    </row>
    <row r="68" spans="1:6" x14ac:dyDescent="0.25">
      <c r="A68" t="s">
        <v>65</v>
      </c>
      <c r="B68" s="2">
        <v>72713206</v>
      </c>
      <c r="C68" s="2">
        <v>75805737</v>
      </c>
      <c r="D68" s="2">
        <v>95194824</v>
      </c>
      <c r="E68" s="2">
        <v>100034105</v>
      </c>
      <c r="F68" s="2">
        <v>103354752</v>
      </c>
    </row>
    <row r="69" spans="1:6" x14ac:dyDescent="0.25">
      <c r="A69" t="s">
        <v>66</v>
      </c>
      <c r="B69" s="2">
        <v>206632164</v>
      </c>
      <c r="C69" s="2">
        <v>211443969</v>
      </c>
      <c r="D69" s="2">
        <v>262616361</v>
      </c>
      <c r="E69" s="2">
        <v>276662180</v>
      </c>
      <c r="F69" s="2">
        <v>285386708</v>
      </c>
    </row>
    <row r="70" spans="1:6" x14ac:dyDescent="0.25">
      <c r="A70" t="s">
        <v>67</v>
      </c>
      <c r="B70" s="2">
        <v>279345370</v>
      </c>
      <c r="C70" s="2">
        <v>287249706</v>
      </c>
      <c r="D70" s="2">
        <v>357811186</v>
      </c>
      <c r="E70" s="2">
        <v>376696285</v>
      </c>
      <c r="F70" s="2">
        <v>388741460</v>
      </c>
    </row>
    <row r="72" spans="1:6" x14ac:dyDescent="0.25">
      <c r="A72" t="s">
        <v>68</v>
      </c>
      <c r="B72" s="2">
        <v>-225915058</v>
      </c>
      <c r="C72" s="2">
        <v>-236654488</v>
      </c>
      <c r="D72" s="2">
        <v>-255672815</v>
      </c>
      <c r="E72" s="2">
        <v>-266172565</v>
      </c>
      <c r="F72" s="2">
        <v>-298315534</v>
      </c>
    </row>
    <row r="73" spans="1:6" x14ac:dyDescent="0.25">
      <c r="A73" t="s">
        <v>69</v>
      </c>
      <c r="B73" s="2">
        <v>-29817904</v>
      </c>
      <c r="C73" s="2">
        <v>-31225627</v>
      </c>
      <c r="D73" s="2">
        <v>-37560959</v>
      </c>
      <c r="E73" s="2">
        <v>-39724590</v>
      </c>
      <c r="F73" s="2">
        <v>-41706285</v>
      </c>
    </row>
    <row r="74" spans="1:6" x14ac:dyDescent="0.25">
      <c r="A74" t="s">
        <v>70</v>
      </c>
      <c r="B74" s="2">
        <v>-7413645</v>
      </c>
      <c r="C74" s="2">
        <v>-7461458</v>
      </c>
      <c r="D74" s="2">
        <v>-11488520</v>
      </c>
      <c r="E74" s="2">
        <v>-11557939</v>
      </c>
      <c r="F74" s="2">
        <v>-11593855</v>
      </c>
    </row>
    <row r="75" spans="1:6" x14ac:dyDescent="0.25">
      <c r="A75" t="s">
        <v>71</v>
      </c>
      <c r="B75" s="2">
        <v>16198763</v>
      </c>
      <c r="C75" s="2">
        <v>11908132</v>
      </c>
      <c r="D75" s="2">
        <v>53088893</v>
      </c>
      <c r="E75" s="2">
        <v>59241191</v>
      </c>
      <c r="F75" s="2">
        <v>37125786</v>
      </c>
    </row>
    <row r="77" spans="1:6" x14ac:dyDescent="0.25">
      <c r="A77" t="s">
        <v>72</v>
      </c>
      <c r="B77">
        <v>0</v>
      </c>
      <c r="C77" s="2">
        <v>7570294</v>
      </c>
      <c r="D77" s="2">
        <v>-14373511</v>
      </c>
      <c r="E77" s="2">
        <v>11536208</v>
      </c>
      <c r="F77" s="2">
        <v>-16688763</v>
      </c>
    </row>
    <row r="78" spans="1:6" x14ac:dyDescent="0.25">
      <c r="A78" t="s">
        <v>73</v>
      </c>
      <c r="B78" s="2">
        <v>1000000</v>
      </c>
      <c r="C78" s="2">
        <v>-265224</v>
      </c>
      <c r="D78" s="2">
        <v>7621892</v>
      </c>
      <c r="E78" s="2">
        <v>-32271535</v>
      </c>
      <c r="F78" s="2">
        <v>19806938</v>
      </c>
    </row>
    <row r="79" spans="1:6" x14ac:dyDescent="0.25">
      <c r="A79" t="s">
        <v>74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 t="s">
        <v>75</v>
      </c>
      <c r="B80">
        <v>0</v>
      </c>
      <c r="C80">
        <v>0</v>
      </c>
      <c r="D80">
        <v>0</v>
      </c>
      <c r="E80">
        <v>0</v>
      </c>
      <c r="F80">
        <v>0</v>
      </c>
    </row>
    <row r="82" spans="1:6" x14ac:dyDescent="0.25">
      <c r="A82" t="s">
        <v>76</v>
      </c>
      <c r="B82" s="2">
        <v>286282</v>
      </c>
      <c r="C82" s="2">
        <v>141117</v>
      </c>
      <c r="D82">
        <v>0</v>
      </c>
      <c r="E82">
        <v>0</v>
      </c>
      <c r="F82">
        <v>0</v>
      </c>
    </row>
    <row r="83" spans="1:6" x14ac:dyDescent="0.25">
      <c r="A83" t="s">
        <v>77</v>
      </c>
      <c r="B83" s="2">
        <v>-4509233</v>
      </c>
      <c r="C83" s="2">
        <v>-8184261</v>
      </c>
      <c r="D83" s="2">
        <v>-9014049</v>
      </c>
      <c r="E83" s="2">
        <v>-9709820</v>
      </c>
      <c r="F83" s="2">
        <v>-9496144</v>
      </c>
    </row>
    <row r="84" spans="1:6" x14ac:dyDescent="0.25">
      <c r="A84" t="s">
        <v>78</v>
      </c>
      <c r="B84" s="2">
        <v>12975812</v>
      </c>
      <c r="C84" s="2">
        <v>11170059</v>
      </c>
      <c r="D84" s="2">
        <v>37323225</v>
      </c>
      <c r="E84" s="2">
        <v>28796044</v>
      </c>
      <c r="F84" s="2">
        <v>30747816</v>
      </c>
    </row>
    <row r="86" spans="1:6" x14ac:dyDescent="0.25">
      <c r="A86" t="s">
        <v>79</v>
      </c>
      <c r="B86" s="2">
        <v>-8472321</v>
      </c>
      <c r="C86" s="2">
        <v>-7303567</v>
      </c>
      <c r="D86" s="2">
        <v>-13687719</v>
      </c>
      <c r="E86" s="2">
        <v>-14946069</v>
      </c>
      <c r="F86" s="2">
        <v>-13461060</v>
      </c>
    </row>
    <row r="87" spans="1:6" x14ac:dyDescent="0.25">
      <c r="A87" t="s">
        <v>80</v>
      </c>
      <c r="B87" s="2">
        <v>-87500</v>
      </c>
      <c r="C87" s="2">
        <v>-182622</v>
      </c>
      <c r="D87">
        <v>0</v>
      </c>
      <c r="E87">
        <v>0</v>
      </c>
      <c r="F87">
        <v>0</v>
      </c>
    </row>
    <row r="89" spans="1:6" x14ac:dyDescent="0.25">
      <c r="A89" t="s">
        <v>81</v>
      </c>
      <c r="B89" s="2">
        <v>4415991</v>
      </c>
      <c r="C89" s="2">
        <v>3683869</v>
      </c>
      <c r="D89" s="2">
        <v>23635506</v>
      </c>
      <c r="E89" s="2">
        <v>13849975</v>
      </c>
      <c r="F89" s="2">
        <v>17286756</v>
      </c>
    </row>
    <row r="91" spans="1:6" x14ac:dyDescent="0.25">
      <c r="A91" t="s">
        <v>63</v>
      </c>
    </row>
    <row r="93" spans="1:6" x14ac:dyDescent="0.25">
      <c r="A93" t="s">
        <v>82</v>
      </c>
    </row>
    <row r="94" spans="1:6" x14ac:dyDescent="0.25">
      <c r="B94" t="s">
        <v>3</v>
      </c>
      <c r="C94" t="s">
        <v>4</v>
      </c>
      <c r="D94" t="s">
        <v>5</v>
      </c>
      <c r="E94" t="s">
        <v>6</v>
      </c>
      <c r="F94" t="s">
        <v>7</v>
      </c>
    </row>
    <row r="95" spans="1:6" x14ac:dyDescent="0.25">
      <c r="A95" t="s">
        <v>83</v>
      </c>
      <c r="B95">
        <v>0</v>
      </c>
      <c r="C95">
        <v>0</v>
      </c>
      <c r="D95" s="2">
        <v>37791458</v>
      </c>
      <c r="E95" s="2">
        <v>70172827</v>
      </c>
      <c r="F95" s="2">
        <v>95505254</v>
      </c>
    </row>
    <row r="96" spans="1:6" x14ac:dyDescent="0.25">
      <c r="A96" t="s">
        <v>84</v>
      </c>
      <c r="B96" s="2">
        <v>57692364</v>
      </c>
      <c r="C96">
        <v>0</v>
      </c>
      <c r="D96">
        <v>0</v>
      </c>
      <c r="E96">
        <v>0</v>
      </c>
      <c r="F96">
        <v>0</v>
      </c>
    </row>
    <row r="97" spans="1:6" x14ac:dyDescent="0.25">
      <c r="A97" t="s">
        <v>85</v>
      </c>
      <c r="B97" s="2">
        <v>277345370</v>
      </c>
      <c r="C97" s="2">
        <v>438285796</v>
      </c>
      <c r="D97" s="2">
        <v>366118433</v>
      </c>
      <c r="E97" s="2">
        <v>364144608</v>
      </c>
      <c r="F97" s="2">
        <v>395193520</v>
      </c>
    </row>
    <row r="98" spans="1:6" x14ac:dyDescent="0.25">
      <c r="A98" t="s">
        <v>86</v>
      </c>
      <c r="B98" s="2">
        <v>204613546</v>
      </c>
      <c r="C98" s="2">
        <v>191930448</v>
      </c>
      <c r="D98" s="2">
        <v>168336846</v>
      </c>
      <c r="E98" s="2">
        <v>121784349</v>
      </c>
      <c r="F98" s="2">
        <v>92009995</v>
      </c>
    </row>
    <row r="99" spans="1:6" x14ac:dyDescent="0.25">
      <c r="A99" t="s">
        <v>87</v>
      </c>
      <c r="B99" s="2">
        <v>539651280</v>
      </c>
      <c r="C99" s="2">
        <v>630216244</v>
      </c>
      <c r="D99" s="2">
        <v>572246738</v>
      </c>
      <c r="E99" s="2">
        <v>556101783</v>
      </c>
      <c r="F99" s="2">
        <v>582708769</v>
      </c>
    </row>
    <row r="101" spans="1:6" x14ac:dyDescent="0.25">
      <c r="A101" t="s">
        <v>88</v>
      </c>
      <c r="B101" s="2">
        <v>272291818</v>
      </c>
      <c r="C101" s="2">
        <v>350408891</v>
      </c>
      <c r="D101" s="2">
        <v>372509249</v>
      </c>
      <c r="E101" s="2">
        <v>353763478</v>
      </c>
      <c r="F101" s="2">
        <v>374794823</v>
      </c>
    </row>
    <row r="102" spans="1:6" x14ac:dyDescent="0.25">
      <c r="A102" t="s">
        <v>89</v>
      </c>
      <c r="B102" s="2">
        <v>-124018909</v>
      </c>
      <c r="C102" s="2">
        <v>-135052333</v>
      </c>
      <c r="D102" s="2">
        <v>-155212878</v>
      </c>
      <c r="E102" s="2">
        <v>-158470295</v>
      </c>
      <c r="F102" s="2">
        <v>-179199681</v>
      </c>
    </row>
    <row r="103" spans="1:6" x14ac:dyDescent="0.25">
      <c r="A103" t="s">
        <v>90</v>
      </c>
      <c r="B103">
        <v>0</v>
      </c>
      <c r="C103">
        <v>0</v>
      </c>
      <c r="D103">
        <v>0</v>
      </c>
      <c r="E103">
        <v>0</v>
      </c>
      <c r="F103">
        <v>0</v>
      </c>
    </row>
    <row r="105" spans="1:6" x14ac:dyDescent="0.25">
      <c r="A105" t="s">
        <v>91</v>
      </c>
      <c r="B105">
        <v>0</v>
      </c>
      <c r="C105">
        <v>0</v>
      </c>
      <c r="D105">
        <v>226</v>
      </c>
      <c r="E105" s="2">
        <v>343239</v>
      </c>
      <c r="F105" s="2">
        <v>-107172</v>
      </c>
    </row>
    <row r="106" spans="1:6" x14ac:dyDescent="0.25">
      <c r="A106" t="s">
        <v>92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 t="s">
        <v>93</v>
      </c>
      <c r="B107" s="2">
        <v>687924189</v>
      </c>
      <c r="C107" s="2">
        <v>845572803</v>
      </c>
      <c r="D107" s="2">
        <v>789543335</v>
      </c>
      <c r="E107" s="2">
        <v>751738204</v>
      </c>
      <c r="F107" s="2">
        <v>778196739</v>
      </c>
    </row>
    <row r="109" spans="1:6" x14ac:dyDescent="0.25">
      <c r="A109" t="s">
        <v>94</v>
      </c>
      <c r="B109" s="2">
        <v>-47465455</v>
      </c>
      <c r="C109" s="2">
        <v>-67072718</v>
      </c>
      <c r="D109" s="2">
        <v>-68796952</v>
      </c>
      <c r="E109" s="2">
        <v>-63885475</v>
      </c>
      <c r="F109" s="2">
        <v>-70748196</v>
      </c>
    </row>
    <row r="110" spans="1:6" x14ac:dyDescent="0.25">
      <c r="A110" t="s">
        <v>95</v>
      </c>
      <c r="B110" s="2">
        <v>-8472321</v>
      </c>
      <c r="C110" s="2">
        <v>-9598928</v>
      </c>
      <c r="D110" s="2">
        <v>-18717631</v>
      </c>
      <c r="E110" s="2">
        <v>-19132414</v>
      </c>
      <c r="F110" s="2">
        <v>-18689139</v>
      </c>
    </row>
    <row r="111" spans="1:6" x14ac:dyDescent="0.25">
      <c r="A111" t="s">
        <v>96</v>
      </c>
      <c r="B111" s="2">
        <v>-165983191</v>
      </c>
      <c r="C111" s="2">
        <v>-171279018</v>
      </c>
      <c r="D111" s="2">
        <v>-170910920</v>
      </c>
      <c r="E111" s="2">
        <v>-150547940</v>
      </c>
      <c r="F111" s="2">
        <v>-127093245</v>
      </c>
    </row>
    <row r="112" spans="1:6" x14ac:dyDescent="0.25">
      <c r="A112" t="s">
        <v>97</v>
      </c>
      <c r="B112">
        <v>0</v>
      </c>
      <c r="C112" s="2">
        <v>-117000000</v>
      </c>
      <c r="D112">
        <v>0</v>
      </c>
      <c r="E112">
        <v>0</v>
      </c>
      <c r="F112">
        <v>0</v>
      </c>
    </row>
    <row r="113" spans="1:6" x14ac:dyDescent="0.25">
      <c r="A113" t="s">
        <v>98</v>
      </c>
      <c r="B113" s="2">
        <v>-221920967</v>
      </c>
      <c r="C113" s="2">
        <v>-364950665</v>
      </c>
      <c r="D113" s="2">
        <v>-258425504</v>
      </c>
      <c r="E113" s="2">
        <v>-233565828</v>
      </c>
      <c r="F113" s="2">
        <v>-216530580</v>
      </c>
    </row>
    <row r="115" spans="1:6" x14ac:dyDescent="0.25">
      <c r="A115" t="s">
        <v>99</v>
      </c>
      <c r="B115" s="2">
        <v>-98727273</v>
      </c>
      <c r="C115" s="2">
        <v>-97728195</v>
      </c>
      <c r="D115" s="2">
        <v>-101903252</v>
      </c>
      <c r="E115" s="2">
        <v>-95958248</v>
      </c>
      <c r="F115" s="2">
        <v>-96516704</v>
      </c>
    </row>
    <row r="116" spans="1:6" x14ac:dyDescent="0.25">
      <c r="A116" t="s">
        <v>100</v>
      </c>
      <c r="B116" s="2">
        <v>-130454545</v>
      </c>
      <c r="C116" s="2">
        <v>-131490872</v>
      </c>
      <c r="D116" s="2">
        <v>-137377932</v>
      </c>
      <c r="E116" s="2">
        <v>-130916497</v>
      </c>
      <c r="F116" s="2">
        <v>-134433409</v>
      </c>
    </row>
    <row r="117" spans="1:6" x14ac:dyDescent="0.25">
      <c r="A117" t="s">
        <v>101</v>
      </c>
      <c r="B117" s="2">
        <v>-78759375</v>
      </c>
      <c r="C117" s="2">
        <v>-80039215</v>
      </c>
      <c r="D117" s="2">
        <v>-81339852</v>
      </c>
      <c r="E117" s="2">
        <v>-82661625</v>
      </c>
      <c r="F117" s="2">
        <v>-84004876</v>
      </c>
    </row>
    <row r="118" spans="1:6" x14ac:dyDescent="0.25">
      <c r="A118" t="s">
        <v>102</v>
      </c>
      <c r="B118" s="2">
        <v>-307941193</v>
      </c>
      <c r="C118" s="2">
        <v>-309258282</v>
      </c>
      <c r="D118" s="2">
        <v>-320621036</v>
      </c>
      <c r="E118" s="2">
        <v>-309536370</v>
      </c>
      <c r="F118" s="2">
        <v>-314954989</v>
      </c>
    </row>
    <row r="119" spans="1:6" x14ac:dyDescent="0.25">
      <c r="A119" t="s">
        <v>103</v>
      </c>
      <c r="B119" s="2">
        <v>-529862160</v>
      </c>
      <c r="C119" s="2">
        <v>-674208947</v>
      </c>
      <c r="D119" s="2">
        <v>-579046540</v>
      </c>
      <c r="E119" s="2">
        <v>-543102198</v>
      </c>
      <c r="F119" s="2">
        <v>-531485569</v>
      </c>
    </row>
    <row r="121" spans="1:6" x14ac:dyDescent="0.25">
      <c r="A121" t="s">
        <v>104</v>
      </c>
      <c r="B121" s="2">
        <v>-10000000</v>
      </c>
      <c r="C121" s="2">
        <v>-10000000</v>
      </c>
      <c r="D121" s="2">
        <v>-10000000</v>
      </c>
      <c r="E121" s="2">
        <v>-10000000</v>
      </c>
      <c r="F121" s="2">
        <v>-10000000</v>
      </c>
    </row>
    <row r="122" spans="1:6" x14ac:dyDescent="0.25">
      <c r="A122" t="s">
        <v>105</v>
      </c>
      <c r="B122" s="2">
        <v>-100000000</v>
      </c>
      <c r="C122" s="2">
        <v>-100000000</v>
      </c>
      <c r="D122" s="2">
        <v>-100000000</v>
      </c>
      <c r="E122" s="2">
        <v>-100000000</v>
      </c>
      <c r="F122" s="2">
        <v>-100000000</v>
      </c>
    </row>
    <row r="123" spans="1:6" x14ac:dyDescent="0.25">
      <c r="A123" t="s">
        <v>106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 t="s">
        <v>107</v>
      </c>
      <c r="B124" s="2">
        <v>-1915991</v>
      </c>
      <c r="C124" s="2">
        <v>-3683869</v>
      </c>
      <c r="D124" s="2">
        <v>-23635506</v>
      </c>
      <c r="E124" s="2">
        <v>-13849975</v>
      </c>
      <c r="F124" s="2">
        <v>-17286756</v>
      </c>
    </row>
    <row r="125" spans="1:6" x14ac:dyDescent="0.25">
      <c r="A125" t="s">
        <v>108</v>
      </c>
      <c r="B125" s="2">
        <v>-50366796</v>
      </c>
      <c r="C125" s="2">
        <v>-52282786</v>
      </c>
      <c r="D125" s="2">
        <v>-55966656</v>
      </c>
      <c r="E125" s="2">
        <v>-79602162</v>
      </c>
      <c r="F125" s="2">
        <v>-93452136</v>
      </c>
    </row>
    <row r="126" spans="1:6" x14ac:dyDescent="0.25">
      <c r="A126" t="s">
        <v>109</v>
      </c>
      <c r="B126" s="2">
        <v>4220758</v>
      </c>
      <c r="C126" s="2">
        <v>-5397200</v>
      </c>
      <c r="D126" s="2">
        <v>-20894634</v>
      </c>
      <c r="E126" s="2">
        <v>-5183870</v>
      </c>
      <c r="F126" s="2">
        <v>-25972277</v>
      </c>
    </row>
    <row r="127" spans="1:6" x14ac:dyDescent="0.25">
      <c r="A127" t="s">
        <v>110</v>
      </c>
      <c r="B127" s="2">
        <v>-158062029</v>
      </c>
      <c r="C127" s="2">
        <v>-171363856</v>
      </c>
      <c r="D127" s="2">
        <v>-210496796</v>
      </c>
      <c r="E127" s="2">
        <v>-208636006</v>
      </c>
      <c r="F127" s="2">
        <v>-246711170</v>
      </c>
    </row>
    <row r="129" spans="1:6" x14ac:dyDescent="0.25">
      <c r="A129" t="s">
        <v>111</v>
      </c>
      <c r="B129" s="2">
        <v>-687924189</v>
      </c>
      <c r="C129" s="2">
        <v>-845572803</v>
      </c>
      <c r="D129" s="2">
        <v>-789543335</v>
      </c>
      <c r="E129" s="2">
        <v>-751738204</v>
      </c>
      <c r="F129" s="2">
        <v>-778196739</v>
      </c>
    </row>
    <row r="131" spans="1:6" x14ac:dyDescent="0.25">
      <c r="A131" t="s">
        <v>63</v>
      </c>
    </row>
    <row r="133" spans="1:6" x14ac:dyDescent="0.25">
      <c r="A133" t="s">
        <v>112</v>
      </c>
    </row>
    <row r="134" spans="1:6" x14ac:dyDescent="0.25">
      <c r="B134" t="s">
        <v>113</v>
      </c>
      <c r="C134" t="s">
        <v>114</v>
      </c>
      <c r="D134" t="s">
        <v>115</v>
      </c>
      <c r="E134" t="s">
        <v>116</v>
      </c>
    </row>
    <row r="136" spans="1:6" x14ac:dyDescent="0.25">
      <c r="A136" t="s">
        <v>78</v>
      </c>
      <c r="B136" s="2">
        <v>-1190579</v>
      </c>
      <c r="C136" s="2">
        <v>3592180047</v>
      </c>
      <c r="D136" s="2">
        <v>-4822264</v>
      </c>
      <c r="E136" s="2">
        <v>30747816</v>
      </c>
    </row>
    <row r="138" spans="1:6" x14ac:dyDescent="0.25">
      <c r="A138" t="s">
        <v>79</v>
      </c>
      <c r="B138">
        <v>0</v>
      </c>
      <c r="C138" s="2">
        <v>-1257263017</v>
      </c>
      <c r="D138">
        <v>0</v>
      </c>
      <c r="E138" s="2">
        <v>-13461060</v>
      </c>
    </row>
    <row r="139" spans="1:6" x14ac:dyDescent="0.25">
      <c r="A139" t="s">
        <v>80</v>
      </c>
      <c r="B139">
        <v>0</v>
      </c>
      <c r="C139">
        <v>0</v>
      </c>
      <c r="D139">
        <v>0</v>
      </c>
      <c r="E139">
        <v>0</v>
      </c>
    </row>
    <row r="140" spans="1:6" x14ac:dyDescent="0.25">
      <c r="A140" t="s">
        <v>117</v>
      </c>
      <c r="B140">
        <v>0</v>
      </c>
    </row>
    <row r="141" spans="1:6" x14ac:dyDescent="0.25">
      <c r="A141" t="s">
        <v>118</v>
      </c>
      <c r="B141">
        <v>0</v>
      </c>
      <c r="C141" s="2">
        <v>-1257263017</v>
      </c>
      <c r="D141">
        <v>0</v>
      </c>
      <c r="E141" s="2">
        <v>-13461060</v>
      </c>
    </row>
    <row r="143" spans="1:6" x14ac:dyDescent="0.25">
      <c r="A143" t="s">
        <v>33</v>
      </c>
      <c r="B143" s="1">
        <v>0</v>
      </c>
      <c r="C143" s="1">
        <v>0.35</v>
      </c>
      <c r="D143" s="1">
        <v>0</v>
      </c>
      <c r="E143" s="1">
        <v>0.43780000000000002</v>
      </c>
    </row>
    <row r="146" spans="1:6" x14ac:dyDescent="0.25">
      <c r="A146" t="s">
        <v>119</v>
      </c>
      <c r="B146" s="2">
        <v>30469</v>
      </c>
    </row>
    <row r="147" spans="1:6" x14ac:dyDescent="0.25">
      <c r="A147" t="s">
        <v>120</v>
      </c>
      <c r="B147">
        <v>0</v>
      </c>
    </row>
    <row r="148" spans="1:6" x14ac:dyDescent="0.25">
      <c r="A148" t="s">
        <v>121</v>
      </c>
      <c r="B148" s="2">
        <v>30469</v>
      </c>
    </row>
    <row r="150" spans="1:6" x14ac:dyDescent="0.25">
      <c r="A150" t="s">
        <v>63</v>
      </c>
    </row>
    <row r="152" spans="1:6" x14ac:dyDescent="0.25">
      <c r="A152" t="s">
        <v>122</v>
      </c>
    </row>
    <row r="153" spans="1:6" x14ac:dyDescent="0.25">
      <c r="B153" t="s">
        <v>3</v>
      </c>
      <c r="C153" t="s">
        <v>4</v>
      </c>
      <c r="D153" t="s">
        <v>5</v>
      </c>
      <c r="E153" t="s">
        <v>6</v>
      </c>
      <c r="F153" t="s">
        <v>7</v>
      </c>
    </row>
    <row r="154" spans="1:6" x14ac:dyDescent="0.25">
      <c r="A154" t="s">
        <v>123</v>
      </c>
      <c r="B154" s="2">
        <v>2000000</v>
      </c>
      <c r="C154" s="2">
        <v>2000000</v>
      </c>
      <c r="D154" s="2">
        <v>2000000</v>
      </c>
      <c r="E154" s="2">
        <v>2000000</v>
      </c>
      <c r="F154" s="2">
        <v>2000000</v>
      </c>
    </row>
    <row r="155" spans="1:6" x14ac:dyDescent="0.25">
      <c r="A155" t="s">
        <v>124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 t="s">
        <v>125</v>
      </c>
      <c r="B156">
        <v>0</v>
      </c>
      <c r="C156" s="2">
        <v>827586</v>
      </c>
      <c r="D156">
        <v>0</v>
      </c>
      <c r="E156">
        <v>0</v>
      </c>
      <c r="F156">
        <v>0</v>
      </c>
    </row>
    <row r="157" spans="1:6" x14ac:dyDescent="0.25">
      <c r="A157" t="s">
        <v>126</v>
      </c>
      <c r="B157" s="2">
        <v>225000</v>
      </c>
      <c r="C157" s="2">
        <v>788484</v>
      </c>
      <c r="D157">
        <v>0</v>
      </c>
      <c r="E157">
        <v>0</v>
      </c>
      <c r="F157">
        <v>0</v>
      </c>
    </row>
    <row r="158" spans="1:6" x14ac:dyDescent="0.25">
      <c r="A158" t="s">
        <v>67</v>
      </c>
      <c r="B158" s="2">
        <v>2225000</v>
      </c>
      <c r="C158" s="2">
        <v>3616071</v>
      </c>
      <c r="D158" s="2">
        <v>2000000</v>
      </c>
      <c r="E158" s="2">
        <v>2000000</v>
      </c>
      <c r="F158" s="2">
        <v>2000000</v>
      </c>
    </row>
    <row r="160" spans="1:6" x14ac:dyDescent="0.25">
      <c r="A160" t="s">
        <v>69</v>
      </c>
      <c r="B160" s="2">
        <v>-285000</v>
      </c>
      <c r="C160" s="2">
        <v>-285000</v>
      </c>
      <c r="D160" s="2">
        <v>-285000</v>
      </c>
      <c r="E160" s="2">
        <v>-285000</v>
      </c>
      <c r="F160" s="2">
        <v>-285000</v>
      </c>
    </row>
    <row r="161" spans="1:6" x14ac:dyDescent="0.25">
      <c r="A161" t="s">
        <v>71</v>
      </c>
      <c r="B161" s="2">
        <v>1940000</v>
      </c>
      <c r="C161" s="2">
        <v>3331071</v>
      </c>
      <c r="D161" s="2">
        <v>1715000</v>
      </c>
      <c r="E161" s="2">
        <v>1715000</v>
      </c>
      <c r="F161" s="2">
        <v>1715000</v>
      </c>
    </row>
    <row r="163" spans="1:6" x14ac:dyDescent="0.25">
      <c r="A163" t="s">
        <v>72</v>
      </c>
      <c r="B163">
        <v>0</v>
      </c>
      <c r="C163" s="2">
        <v>-336235</v>
      </c>
      <c r="D163">
        <v>0</v>
      </c>
      <c r="E163">
        <v>0</v>
      </c>
      <c r="F163">
        <v>0</v>
      </c>
    </row>
    <row r="164" spans="1:6" x14ac:dyDescent="0.25">
      <c r="A164" t="s">
        <v>73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 t="s">
        <v>74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 t="s">
        <v>75</v>
      </c>
      <c r="B166">
        <v>0</v>
      </c>
      <c r="C166">
        <v>0</v>
      </c>
      <c r="D166">
        <v>0</v>
      </c>
      <c r="E166">
        <v>0</v>
      </c>
      <c r="F166">
        <v>0</v>
      </c>
    </row>
    <row r="168" spans="1:6" x14ac:dyDescent="0.25">
      <c r="A168" t="s">
        <v>76</v>
      </c>
      <c r="B168" s="2">
        <v>282234</v>
      </c>
      <c r="C168" s="2">
        <v>141117</v>
      </c>
      <c r="D168">
        <v>0</v>
      </c>
      <c r="E168">
        <v>0</v>
      </c>
      <c r="F168">
        <v>0</v>
      </c>
    </row>
    <row r="169" spans="1:6" x14ac:dyDescent="0.25">
      <c r="A169" t="s">
        <v>77</v>
      </c>
      <c r="B169" s="2">
        <v>-1946875</v>
      </c>
      <c r="C169" s="2">
        <v>-3304662</v>
      </c>
      <c r="D169" s="2">
        <v>-2541105</v>
      </c>
      <c r="E169" s="2">
        <v>-2731512</v>
      </c>
      <c r="F169" s="2">
        <v>-2905579</v>
      </c>
    </row>
    <row r="170" spans="1:6" x14ac:dyDescent="0.25">
      <c r="A170" t="s">
        <v>78</v>
      </c>
      <c r="B170" s="2">
        <v>275359</v>
      </c>
      <c r="C170" s="2">
        <v>-168710</v>
      </c>
      <c r="D170" s="2">
        <v>-826105</v>
      </c>
      <c r="E170" s="2">
        <v>-1016512</v>
      </c>
      <c r="F170" s="2">
        <v>-1190579</v>
      </c>
    </row>
    <row r="172" spans="1:6" x14ac:dyDescent="0.25">
      <c r="A172" t="s">
        <v>79</v>
      </c>
      <c r="B172" s="2">
        <v>-17626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 t="s">
        <v>127</v>
      </c>
      <c r="B173" s="2">
        <v>-62500</v>
      </c>
      <c r="C173">
        <v>0</v>
      </c>
      <c r="D173">
        <v>0</v>
      </c>
      <c r="E173">
        <v>0</v>
      </c>
      <c r="F173">
        <v>0</v>
      </c>
    </row>
    <row r="175" spans="1:6" x14ac:dyDescent="0.25">
      <c r="A175" t="s">
        <v>128</v>
      </c>
      <c r="B175" s="2">
        <v>195233</v>
      </c>
      <c r="C175" s="2">
        <v>-168710</v>
      </c>
      <c r="D175" s="2">
        <v>-826105</v>
      </c>
      <c r="E175" s="2">
        <v>-1016512</v>
      </c>
      <c r="F175" s="2">
        <v>-1190579</v>
      </c>
    </row>
    <row r="176" spans="1:6" x14ac:dyDescent="0.25">
      <c r="A176" t="s">
        <v>129</v>
      </c>
      <c r="B176">
        <v>0</v>
      </c>
      <c r="C176" s="2">
        <v>13470537</v>
      </c>
      <c r="D176" s="2">
        <v>39958819</v>
      </c>
      <c r="E176" s="2">
        <v>-1187131</v>
      </c>
      <c r="F176" s="2">
        <v>39534902</v>
      </c>
    </row>
    <row r="177" spans="1:6" x14ac:dyDescent="0.25">
      <c r="A177" t="s">
        <v>81</v>
      </c>
      <c r="B177" s="2">
        <v>195233</v>
      </c>
      <c r="C177" s="2">
        <v>13301827</v>
      </c>
      <c r="D177" s="2">
        <v>39132714</v>
      </c>
      <c r="E177" s="2">
        <v>-2203644</v>
      </c>
      <c r="F177" s="2">
        <v>38344322</v>
      </c>
    </row>
    <row r="179" spans="1:6" x14ac:dyDescent="0.25">
      <c r="A179" t="s">
        <v>63</v>
      </c>
    </row>
    <row r="181" spans="1:6" x14ac:dyDescent="0.25">
      <c r="A181" t="s">
        <v>130</v>
      </c>
    </row>
    <row r="182" spans="1:6" x14ac:dyDescent="0.25">
      <c r="B182" t="s">
        <v>3</v>
      </c>
      <c r="C182" t="s">
        <v>4</v>
      </c>
      <c r="D182" t="s">
        <v>5</v>
      </c>
      <c r="E182" t="s">
        <v>6</v>
      </c>
      <c r="F182" t="s">
        <v>7</v>
      </c>
    </row>
    <row r="183" spans="1:6" x14ac:dyDescent="0.25">
      <c r="A183" t="s">
        <v>83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 t="s">
        <v>84</v>
      </c>
      <c r="B184" s="2">
        <v>44056000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 t="s">
        <v>131</v>
      </c>
      <c r="B185">
        <v>0</v>
      </c>
      <c r="C185" s="2">
        <v>100000000</v>
      </c>
      <c r="D185">
        <v>0</v>
      </c>
      <c r="E185">
        <v>0</v>
      </c>
      <c r="F185">
        <v>0</v>
      </c>
    </row>
    <row r="186" spans="1:6" x14ac:dyDescent="0.25">
      <c r="A186" t="s">
        <v>87</v>
      </c>
      <c r="B186" s="2">
        <v>44056000</v>
      </c>
      <c r="C186" s="2">
        <v>100000000</v>
      </c>
      <c r="D186">
        <v>0</v>
      </c>
      <c r="E186">
        <v>0</v>
      </c>
      <c r="F186">
        <v>0</v>
      </c>
    </row>
    <row r="188" spans="1:6" x14ac:dyDescent="0.25">
      <c r="A188" t="s">
        <v>91</v>
      </c>
      <c r="B188">
        <v>0</v>
      </c>
      <c r="C188">
        <v>0</v>
      </c>
      <c r="D188">
        <v>226</v>
      </c>
      <c r="E188" s="2">
        <v>343080</v>
      </c>
      <c r="F188" s="2">
        <v>73921</v>
      </c>
    </row>
    <row r="189" spans="1:6" x14ac:dyDescent="0.25">
      <c r="A189" t="s">
        <v>92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 t="s">
        <v>132</v>
      </c>
      <c r="B190" s="2">
        <v>302164596</v>
      </c>
      <c r="C190" s="2">
        <v>315635133</v>
      </c>
      <c r="D190" s="2">
        <v>355593952</v>
      </c>
      <c r="E190" s="2">
        <v>354406821</v>
      </c>
      <c r="F190" s="2">
        <v>393941722</v>
      </c>
    </row>
    <row r="191" spans="1:6" x14ac:dyDescent="0.25">
      <c r="A191" t="s">
        <v>133</v>
      </c>
      <c r="B191" s="2">
        <v>302164596</v>
      </c>
      <c r="C191" s="2">
        <v>315635133</v>
      </c>
      <c r="D191" s="2">
        <v>355594178</v>
      </c>
      <c r="E191" s="2">
        <v>354749901</v>
      </c>
      <c r="F191" s="2">
        <v>394015644</v>
      </c>
    </row>
    <row r="192" spans="1:6" x14ac:dyDescent="0.25">
      <c r="A192" t="s">
        <v>93</v>
      </c>
      <c r="B192" s="2">
        <v>346220596</v>
      </c>
      <c r="C192" s="2">
        <v>415635133</v>
      </c>
      <c r="D192" s="2">
        <v>355594178</v>
      </c>
      <c r="E192" s="2">
        <v>354749901</v>
      </c>
      <c r="F192" s="2">
        <v>394015644</v>
      </c>
    </row>
    <row r="194" spans="1:6" x14ac:dyDescent="0.25">
      <c r="A194" t="s">
        <v>95</v>
      </c>
      <c r="B194" s="2">
        <v>-17626</v>
      </c>
      <c r="C194" s="2">
        <v>-94822</v>
      </c>
      <c r="D194" s="2">
        <v>-729720</v>
      </c>
      <c r="E194" s="2">
        <v>-789616</v>
      </c>
      <c r="F194" s="2">
        <v>-843767</v>
      </c>
    </row>
    <row r="195" spans="1:6" x14ac:dyDescent="0.25">
      <c r="A195" t="s">
        <v>96</v>
      </c>
      <c r="B195" s="2">
        <v>-34381567</v>
      </c>
      <c r="C195" s="2">
        <v>-12137240</v>
      </c>
      <c r="D195" s="2">
        <v>-28027810</v>
      </c>
      <c r="E195" s="2">
        <v>-27662653</v>
      </c>
      <c r="F195" s="2">
        <v>-27455830</v>
      </c>
    </row>
    <row r="196" spans="1:6" x14ac:dyDescent="0.25">
      <c r="A196" t="s">
        <v>134</v>
      </c>
      <c r="B196" s="2">
        <v>-40000000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 t="s">
        <v>97</v>
      </c>
      <c r="B197">
        <v>0</v>
      </c>
      <c r="C197" s="2">
        <v>-117000000</v>
      </c>
      <c r="D197">
        <v>0</v>
      </c>
      <c r="E197">
        <v>0</v>
      </c>
      <c r="F197">
        <v>0</v>
      </c>
    </row>
    <row r="198" spans="1:6" x14ac:dyDescent="0.25">
      <c r="A198" t="s">
        <v>98</v>
      </c>
      <c r="B198" s="2">
        <v>-74399192</v>
      </c>
      <c r="C198" s="2">
        <v>-129232062</v>
      </c>
      <c r="D198" s="2">
        <v>-28757530</v>
      </c>
      <c r="E198" s="2">
        <v>-28452270</v>
      </c>
      <c r="F198" s="2">
        <v>-28299598</v>
      </c>
    </row>
    <row r="200" spans="1:6" x14ac:dyDescent="0.25">
      <c r="A200" t="s">
        <v>99</v>
      </c>
      <c r="B200" s="2">
        <v>-10000000</v>
      </c>
      <c r="C200" s="2">
        <v>-10000000</v>
      </c>
      <c r="D200" s="2">
        <v>-10000000</v>
      </c>
      <c r="E200" s="2">
        <v>-10000000</v>
      </c>
      <c r="F200" s="2">
        <v>-10000000</v>
      </c>
    </row>
    <row r="201" spans="1:6" x14ac:dyDescent="0.25">
      <c r="A201" t="s">
        <v>100</v>
      </c>
      <c r="B201" s="2">
        <v>-25000000</v>
      </c>
      <c r="C201" s="2">
        <v>-25000000</v>
      </c>
      <c r="D201" s="2">
        <v>-25000000</v>
      </c>
      <c r="E201" s="2">
        <v>-25000000</v>
      </c>
      <c r="F201" s="2">
        <v>-25000000</v>
      </c>
    </row>
    <row r="202" spans="1:6" x14ac:dyDescent="0.25">
      <c r="A202" t="s">
        <v>101</v>
      </c>
      <c r="B202" s="2">
        <v>-78759375</v>
      </c>
      <c r="C202" s="2">
        <v>-80039215</v>
      </c>
      <c r="D202" s="2">
        <v>-81339852</v>
      </c>
      <c r="E202" s="2">
        <v>-82661625</v>
      </c>
      <c r="F202" s="2">
        <v>-84004876</v>
      </c>
    </row>
    <row r="203" spans="1:6" x14ac:dyDescent="0.25">
      <c r="A203" t="s">
        <v>102</v>
      </c>
      <c r="B203" s="2">
        <v>-113759375</v>
      </c>
      <c r="C203" s="2">
        <v>-115039215</v>
      </c>
      <c r="D203" s="2">
        <v>-116339852</v>
      </c>
      <c r="E203" s="2">
        <v>-117661625</v>
      </c>
      <c r="F203" s="2">
        <v>-119004876</v>
      </c>
    </row>
    <row r="204" spans="1:6" x14ac:dyDescent="0.25">
      <c r="A204" t="s">
        <v>103</v>
      </c>
      <c r="B204" s="2">
        <v>-188158567</v>
      </c>
      <c r="C204" s="2">
        <v>-244271277</v>
      </c>
      <c r="D204" s="2">
        <v>-145097382</v>
      </c>
      <c r="E204" s="2">
        <v>-146113894</v>
      </c>
      <c r="F204" s="2">
        <v>-147304474</v>
      </c>
    </row>
    <row r="206" spans="1:6" x14ac:dyDescent="0.25">
      <c r="A206" t="s">
        <v>104</v>
      </c>
      <c r="B206" s="2">
        <v>-10000000</v>
      </c>
      <c r="C206" s="2">
        <v>-10000000</v>
      </c>
      <c r="D206" s="2">
        <v>-10000000</v>
      </c>
      <c r="E206" s="2">
        <v>-10000000</v>
      </c>
      <c r="F206" s="2">
        <v>-10000000</v>
      </c>
    </row>
    <row r="207" spans="1:6" x14ac:dyDescent="0.25">
      <c r="A207" t="s">
        <v>105</v>
      </c>
      <c r="B207" s="2">
        <v>-100000000</v>
      </c>
      <c r="C207" s="2">
        <v>-100000000</v>
      </c>
      <c r="D207" s="2">
        <v>-100000000</v>
      </c>
      <c r="E207" s="2">
        <v>-100000000</v>
      </c>
      <c r="F207" s="2">
        <v>-100000000</v>
      </c>
    </row>
    <row r="208" spans="1:6" x14ac:dyDescent="0.25">
      <c r="A208" t="s">
        <v>106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 t="s">
        <v>135</v>
      </c>
      <c r="B209" s="2">
        <v>-3586960</v>
      </c>
      <c r="C209" s="2">
        <v>-17057496</v>
      </c>
      <c r="D209" s="2">
        <v>-57016316</v>
      </c>
      <c r="E209" s="2">
        <v>-55829184</v>
      </c>
      <c r="F209" s="2">
        <v>-95364086</v>
      </c>
    </row>
    <row r="210" spans="1:6" x14ac:dyDescent="0.25">
      <c r="A210" t="s">
        <v>136</v>
      </c>
      <c r="B210" s="2">
        <v>2304767</v>
      </c>
      <c r="C210" s="2">
        <v>168710</v>
      </c>
      <c r="D210" s="2">
        <v>826105</v>
      </c>
      <c r="E210" s="2">
        <v>1016512</v>
      </c>
      <c r="F210" s="2">
        <v>1190579</v>
      </c>
    </row>
    <row r="211" spans="1:6" x14ac:dyDescent="0.25">
      <c r="A211" t="s">
        <v>108</v>
      </c>
      <c r="B211" s="2">
        <v>-46779836</v>
      </c>
      <c r="C211" s="2">
        <v>-44475069</v>
      </c>
      <c r="D211" s="2">
        <v>-44306585</v>
      </c>
      <c r="E211" s="2">
        <v>-43823334</v>
      </c>
      <c r="F211" s="2">
        <v>-42537663</v>
      </c>
    </row>
    <row r="212" spans="1:6" x14ac:dyDescent="0.25">
      <c r="A212" t="s">
        <v>110</v>
      </c>
      <c r="B212" s="2">
        <v>-158062029</v>
      </c>
      <c r="C212" s="2">
        <v>-171363856</v>
      </c>
      <c r="D212" s="2">
        <v>-210496796</v>
      </c>
      <c r="E212" s="2">
        <v>-208636006</v>
      </c>
      <c r="F212" s="2">
        <v>-246711170</v>
      </c>
    </row>
    <row r="214" spans="1:6" x14ac:dyDescent="0.25">
      <c r="A214" t="s">
        <v>111</v>
      </c>
      <c r="B214" s="2">
        <v>-346220596</v>
      </c>
      <c r="C214" s="2">
        <v>-415635133</v>
      </c>
      <c r="D214" s="2">
        <v>-355594178</v>
      </c>
      <c r="E214" s="2">
        <v>-354749901</v>
      </c>
      <c r="F214" s="2">
        <v>-394015644</v>
      </c>
    </row>
    <row r="216" spans="1:6" x14ac:dyDescent="0.25">
      <c r="A216" t="s">
        <v>63</v>
      </c>
    </row>
    <row r="218" spans="1:6" x14ac:dyDescent="0.25">
      <c r="A218" t="s">
        <v>137</v>
      </c>
    </row>
    <row r="219" spans="1:6" x14ac:dyDescent="0.25">
      <c r="B219" t="s">
        <v>3</v>
      </c>
      <c r="C219" t="s">
        <v>4</v>
      </c>
      <c r="D219" t="s">
        <v>5</v>
      </c>
      <c r="E219" t="s">
        <v>6</v>
      </c>
      <c r="F219" t="s">
        <v>7</v>
      </c>
    </row>
    <row r="220" spans="1:6" x14ac:dyDescent="0.25">
      <c r="A220" t="s">
        <v>138</v>
      </c>
    </row>
    <row r="221" spans="1:6" x14ac:dyDescent="0.25">
      <c r="A221" t="s">
        <v>81</v>
      </c>
      <c r="B221">
        <v>0</v>
      </c>
      <c r="C221" s="2">
        <v>-168710</v>
      </c>
      <c r="D221" s="2">
        <v>-826105</v>
      </c>
      <c r="E221" s="2">
        <v>-1016512</v>
      </c>
      <c r="F221" s="2">
        <v>-1190579</v>
      </c>
    </row>
    <row r="223" spans="1:6" x14ac:dyDescent="0.25">
      <c r="A223" t="s">
        <v>139</v>
      </c>
    </row>
    <row r="224" spans="1:6" x14ac:dyDescent="0.25">
      <c r="A224" t="s">
        <v>140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 t="s">
        <v>141</v>
      </c>
      <c r="B225">
        <v>0</v>
      </c>
      <c r="C225" s="2">
        <v>1279840</v>
      </c>
      <c r="D225" s="2">
        <v>1300637</v>
      </c>
      <c r="E225" s="2">
        <v>1321773</v>
      </c>
      <c r="F225" s="2">
        <v>1343251</v>
      </c>
    </row>
    <row r="226" spans="1:6" x14ac:dyDescent="0.25">
      <c r="A226" t="s">
        <v>92</v>
      </c>
      <c r="B226">
        <v>0</v>
      </c>
      <c r="C226">
        <v>0</v>
      </c>
      <c r="D226">
        <v>0</v>
      </c>
      <c r="E226">
        <v>0</v>
      </c>
      <c r="F226">
        <v>0</v>
      </c>
    </row>
    <row r="228" spans="1:6" x14ac:dyDescent="0.25">
      <c r="A228" t="s">
        <v>142</v>
      </c>
    </row>
    <row r="229" spans="1:6" x14ac:dyDescent="0.25">
      <c r="A229" t="s">
        <v>95</v>
      </c>
      <c r="B229">
        <v>0</v>
      </c>
      <c r="C229" s="2">
        <v>77197</v>
      </c>
      <c r="D229" s="2">
        <v>634898</v>
      </c>
      <c r="E229" s="2">
        <v>59897</v>
      </c>
      <c r="F229" s="2">
        <v>54151</v>
      </c>
    </row>
    <row r="230" spans="1:6" x14ac:dyDescent="0.25">
      <c r="A230" t="s">
        <v>143</v>
      </c>
      <c r="B230">
        <v>0</v>
      </c>
      <c r="C230" s="2">
        <v>1188327</v>
      </c>
      <c r="D230" s="2">
        <v>1109430</v>
      </c>
      <c r="E230" s="2">
        <v>365157</v>
      </c>
      <c r="F230" s="2">
        <v>206823</v>
      </c>
    </row>
    <row r="232" spans="1:6" x14ac:dyDescent="0.25">
      <c r="A232" t="s">
        <v>144</v>
      </c>
    </row>
    <row r="233" spans="1:6" x14ac:dyDescent="0.25">
      <c r="A233" t="s">
        <v>145</v>
      </c>
      <c r="B233">
        <v>0</v>
      </c>
      <c r="C233" s="2">
        <v>44056000</v>
      </c>
      <c r="D233">
        <v>0</v>
      </c>
      <c r="E233">
        <v>0</v>
      </c>
      <c r="F233">
        <v>0</v>
      </c>
    </row>
    <row r="234" spans="1:6" x14ac:dyDescent="0.25">
      <c r="A234" t="s">
        <v>146</v>
      </c>
      <c r="B234">
        <v>0</v>
      </c>
      <c r="C234" s="2">
        <v>-100000000</v>
      </c>
      <c r="D234" s="2">
        <v>100000000</v>
      </c>
      <c r="E234">
        <v>0</v>
      </c>
      <c r="F234">
        <v>0</v>
      </c>
    </row>
    <row r="235" spans="1:6" x14ac:dyDescent="0.25">
      <c r="A235" t="s">
        <v>147</v>
      </c>
      <c r="B235">
        <v>0</v>
      </c>
      <c r="C235" s="2">
        <v>-55944000</v>
      </c>
      <c r="D235" s="2">
        <v>100000000</v>
      </c>
      <c r="E235">
        <v>0</v>
      </c>
      <c r="F235">
        <v>0</v>
      </c>
    </row>
    <row r="237" spans="1:6" x14ac:dyDescent="0.25">
      <c r="A237" t="s">
        <v>148</v>
      </c>
    </row>
    <row r="238" spans="1:6" x14ac:dyDescent="0.25">
      <c r="A238" t="s">
        <v>96</v>
      </c>
      <c r="B238">
        <v>0</v>
      </c>
      <c r="C238" s="2">
        <v>-22244327</v>
      </c>
      <c r="D238" s="2">
        <v>15890570</v>
      </c>
      <c r="E238" s="2">
        <v>-365157</v>
      </c>
      <c r="F238" s="2">
        <v>-206823</v>
      </c>
    </row>
    <row r="239" spans="1:6" x14ac:dyDescent="0.25">
      <c r="A239" t="s">
        <v>149</v>
      </c>
      <c r="B239">
        <v>0</v>
      </c>
      <c r="C239" s="2">
        <v>117000000</v>
      </c>
      <c r="D239" s="2">
        <v>-117000000</v>
      </c>
      <c r="E239">
        <v>0</v>
      </c>
      <c r="F239">
        <v>0</v>
      </c>
    </row>
    <row r="240" spans="1:6" x14ac:dyDescent="0.25">
      <c r="A240" t="s">
        <v>150</v>
      </c>
      <c r="B240">
        <v>0</v>
      </c>
      <c r="C240" s="2">
        <v>-40000000</v>
      </c>
      <c r="D240">
        <v>0</v>
      </c>
      <c r="E240">
        <v>0</v>
      </c>
      <c r="F240">
        <v>0</v>
      </c>
    </row>
    <row r="241" spans="1:6" x14ac:dyDescent="0.25">
      <c r="A241" t="s">
        <v>151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 t="s">
        <v>152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 t="s">
        <v>153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 t="s">
        <v>154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 t="s">
        <v>155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 t="s">
        <v>156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 t="s">
        <v>157</v>
      </c>
      <c r="B247">
        <v>0</v>
      </c>
      <c r="C247" s="2">
        <v>54755673</v>
      </c>
      <c r="D247" s="2">
        <v>-101109430</v>
      </c>
      <c r="E247" s="2">
        <v>-365157</v>
      </c>
      <c r="F247" s="2">
        <v>-206823</v>
      </c>
    </row>
    <row r="249" spans="1:6" x14ac:dyDescent="0.25">
      <c r="A249" t="s">
        <v>158</v>
      </c>
      <c r="B249">
        <v>0</v>
      </c>
      <c r="C249">
        <v>0</v>
      </c>
      <c r="D249">
        <v>0</v>
      </c>
      <c r="E249">
        <v>0</v>
      </c>
      <c r="F249">
        <v>0</v>
      </c>
    </row>
    <row r="251" spans="1:6" x14ac:dyDescent="0.25">
      <c r="A251" t="s">
        <v>159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 t="s">
        <v>160</v>
      </c>
      <c r="B252">
        <v>0</v>
      </c>
      <c r="C252">
        <v>0</v>
      </c>
      <c r="D252">
        <v>0</v>
      </c>
      <c r="E252">
        <v>0</v>
      </c>
      <c r="F252">
        <v>0</v>
      </c>
    </row>
    <row r="254" spans="1:6" x14ac:dyDescent="0.25">
      <c r="A254" t="s">
        <v>63</v>
      </c>
    </row>
    <row r="256" spans="1:6" x14ac:dyDescent="0.25">
      <c r="A256" t="s">
        <v>161</v>
      </c>
    </row>
    <row r="257" spans="1:6" x14ac:dyDescent="0.25">
      <c r="B257" t="s">
        <v>3</v>
      </c>
      <c r="C257" t="s">
        <v>4</v>
      </c>
      <c r="D257" t="s">
        <v>5</v>
      </c>
      <c r="E257" t="s">
        <v>6</v>
      </c>
      <c r="F257" t="s">
        <v>7</v>
      </c>
    </row>
    <row r="258" spans="1:6" x14ac:dyDescent="0.25">
      <c r="A258" t="s">
        <v>162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 t="s">
        <v>163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 t="s">
        <v>164</v>
      </c>
      <c r="B260">
        <v>0</v>
      </c>
      <c r="C260">
        <v>0</v>
      </c>
      <c r="D260">
        <v>0</v>
      </c>
      <c r="E260">
        <v>0</v>
      </c>
      <c r="F260">
        <v>0</v>
      </c>
    </row>
    <row r="262" spans="1:6" x14ac:dyDescent="0.25">
      <c r="A262" t="s">
        <v>165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 t="s">
        <v>166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 t="s">
        <v>167</v>
      </c>
      <c r="B264">
        <v>0</v>
      </c>
      <c r="C264">
        <v>0</v>
      </c>
      <c r="D264">
        <v>0</v>
      </c>
      <c r="E264">
        <v>0</v>
      </c>
      <c r="F264">
        <v>0</v>
      </c>
    </row>
    <row r="266" spans="1:6" x14ac:dyDescent="0.25">
      <c r="A266" t="s">
        <v>168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 t="s">
        <v>169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 t="s">
        <v>170</v>
      </c>
      <c r="B268">
        <v>0</v>
      </c>
      <c r="C268">
        <v>0</v>
      </c>
      <c r="D268">
        <v>0</v>
      </c>
      <c r="E268">
        <v>0</v>
      </c>
      <c r="F268">
        <v>0</v>
      </c>
    </row>
    <row r="270" spans="1:6" x14ac:dyDescent="0.25">
      <c r="A270" t="s">
        <v>171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 t="s">
        <v>172</v>
      </c>
      <c r="B271">
        <v>0</v>
      </c>
      <c r="C271">
        <v>0</v>
      </c>
      <c r="D271">
        <v>0</v>
      </c>
      <c r="E271">
        <v>0</v>
      </c>
      <c r="F271">
        <v>0</v>
      </c>
    </row>
    <row r="273" spans="1:6" x14ac:dyDescent="0.25">
      <c r="A273" t="s">
        <v>63</v>
      </c>
    </row>
    <row r="275" spans="1:6" x14ac:dyDescent="0.25">
      <c r="A275" t="s">
        <v>173</v>
      </c>
    </row>
    <row r="276" spans="1:6" x14ac:dyDescent="0.25">
      <c r="B276" t="s">
        <v>3</v>
      </c>
      <c r="C276" t="s">
        <v>4</v>
      </c>
      <c r="D276" t="s">
        <v>5</v>
      </c>
      <c r="E276" t="s">
        <v>6</v>
      </c>
      <c r="F276" t="s">
        <v>7</v>
      </c>
    </row>
    <row r="277" spans="1:6" x14ac:dyDescent="0.25">
      <c r="A277" t="s">
        <v>174</v>
      </c>
      <c r="B277" s="2">
        <v>27500000</v>
      </c>
      <c r="C277" s="2">
        <v>82589063</v>
      </c>
      <c r="D277">
        <v>0</v>
      </c>
      <c r="E277">
        <v>0</v>
      </c>
      <c r="F277">
        <v>0</v>
      </c>
    </row>
    <row r="278" spans="1:6" x14ac:dyDescent="0.25">
      <c r="A278" t="s">
        <v>163</v>
      </c>
      <c r="B278" s="2">
        <v>-2750000</v>
      </c>
      <c r="C278" s="2">
        <v>-8258906</v>
      </c>
      <c r="D278">
        <v>0</v>
      </c>
      <c r="E278">
        <v>0</v>
      </c>
      <c r="F278">
        <v>0</v>
      </c>
    </row>
    <row r="279" spans="1:6" x14ac:dyDescent="0.25">
      <c r="A279" t="s">
        <v>164</v>
      </c>
      <c r="B279" s="2">
        <v>24750000</v>
      </c>
      <c r="C279" s="2">
        <v>74330156</v>
      </c>
      <c r="D279">
        <v>0</v>
      </c>
      <c r="E279">
        <v>0</v>
      </c>
      <c r="F279">
        <v>0</v>
      </c>
    </row>
    <row r="281" spans="1:6" x14ac:dyDescent="0.25">
      <c r="A281" t="s">
        <v>175</v>
      </c>
      <c r="B281" s="2">
        <v>250000</v>
      </c>
      <c r="C281" s="2">
        <v>771094</v>
      </c>
      <c r="D281">
        <v>0</v>
      </c>
      <c r="E281">
        <v>0</v>
      </c>
      <c r="F281">
        <v>0</v>
      </c>
    </row>
    <row r="282" spans="1:6" x14ac:dyDescent="0.25">
      <c r="A282" t="s">
        <v>166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 t="s">
        <v>167</v>
      </c>
      <c r="B283" s="2">
        <v>250000</v>
      </c>
      <c r="C283" s="2">
        <v>809697</v>
      </c>
      <c r="D283">
        <v>0</v>
      </c>
      <c r="E283">
        <v>0</v>
      </c>
      <c r="F283">
        <v>0</v>
      </c>
    </row>
    <row r="285" spans="1:6" x14ac:dyDescent="0.25">
      <c r="A285" t="s">
        <v>168</v>
      </c>
      <c r="B285" s="2">
        <v>87500</v>
      </c>
      <c r="C285" s="2">
        <v>283394</v>
      </c>
      <c r="D285">
        <v>0</v>
      </c>
      <c r="E285">
        <v>0</v>
      </c>
      <c r="F285">
        <v>0</v>
      </c>
    </row>
    <row r="286" spans="1:6" x14ac:dyDescent="0.25">
      <c r="A286" t="s">
        <v>169</v>
      </c>
      <c r="B286" s="2">
        <v>25000</v>
      </c>
      <c r="C286" s="2">
        <v>80970</v>
      </c>
      <c r="D286">
        <v>0</v>
      </c>
      <c r="E286">
        <v>0</v>
      </c>
      <c r="F286">
        <v>0</v>
      </c>
    </row>
    <row r="287" spans="1:6" x14ac:dyDescent="0.25">
      <c r="A287" t="s">
        <v>170</v>
      </c>
      <c r="B287" s="2">
        <v>62500</v>
      </c>
      <c r="C287" s="2">
        <v>202424</v>
      </c>
      <c r="D287">
        <v>0</v>
      </c>
      <c r="E287">
        <v>0</v>
      </c>
      <c r="F287">
        <v>0</v>
      </c>
    </row>
    <row r="289" spans="1:6" x14ac:dyDescent="0.25">
      <c r="A289" t="s">
        <v>171</v>
      </c>
      <c r="B289" s="2">
        <v>-62500</v>
      </c>
      <c r="C289" s="2">
        <v>-202424</v>
      </c>
      <c r="D289">
        <v>0</v>
      </c>
      <c r="E289">
        <v>0</v>
      </c>
      <c r="F289">
        <v>0</v>
      </c>
    </row>
    <row r="290" spans="1:6" x14ac:dyDescent="0.25">
      <c r="A290" t="s">
        <v>176</v>
      </c>
      <c r="B290" s="2">
        <v>162500</v>
      </c>
      <c r="C290" s="2">
        <v>526303</v>
      </c>
      <c r="D290">
        <v>0</v>
      </c>
      <c r="E290">
        <v>0</v>
      </c>
      <c r="F290">
        <v>0</v>
      </c>
    </row>
    <row r="292" spans="1:6" x14ac:dyDescent="0.25">
      <c r="A292" t="s">
        <v>63</v>
      </c>
    </row>
    <row r="294" spans="1:6" x14ac:dyDescent="0.25">
      <c r="A294" t="s">
        <v>177</v>
      </c>
    </row>
    <row r="295" spans="1:6" x14ac:dyDescent="0.25">
      <c r="B295" t="s">
        <v>3</v>
      </c>
      <c r="C295" t="s">
        <v>4</v>
      </c>
      <c r="D295" t="s">
        <v>5</v>
      </c>
      <c r="E295" t="s">
        <v>6</v>
      </c>
      <c r="F295" t="s">
        <v>7</v>
      </c>
    </row>
    <row r="296" spans="1:6" x14ac:dyDescent="0.25">
      <c r="A296" t="s">
        <v>162</v>
      </c>
      <c r="B296">
        <v>0</v>
      </c>
      <c r="C296" s="2">
        <v>800000</v>
      </c>
      <c r="D296">
        <v>0</v>
      </c>
      <c r="E296">
        <v>0</v>
      </c>
      <c r="F296">
        <v>0</v>
      </c>
    </row>
    <row r="297" spans="1:6" x14ac:dyDescent="0.25">
      <c r="A297" t="s">
        <v>163</v>
      </c>
      <c r="B297">
        <v>0</v>
      </c>
      <c r="C297" s="2">
        <v>-80000</v>
      </c>
      <c r="D297">
        <v>0</v>
      </c>
      <c r="E297">
        <v>0</v>
      </c>
      <c r="F297">
        <v>0</v>
      </c>
    </row>
    <row r="298" spans="1:6" x14ac:dyDescent="0.25">
      <c r="A298" t="s">
        <v>164</v>
      </c>
      <c r="B298">
        <v>0</v>
      </c>
      <c r="C298" s="2">
        <v>720000</v>
      </c>
      <c r="D298">
        <v>0</v>
      </c>
      <c r="E298">
        <v>0</v>
      </c>
      <c r="F298">
        <v>0</v>
      </c>
    </row>
    <row r="300" spans="1:6" x14ac:dyDescent="0.25">
      <c r="A300" t="s">
        <v>165</v>
      </c>
      <c r="B300">
        <v>0</v>
      </c>
      <c r="C300" s="2">
        <v>919540</v>
      </c>
      <c r="D300">
        <v>0</v>
      </c>
      <c r="E300">
        <v>0</v>
      </c>
      <c r="F300">
        <v>0</v>
      </c>
    </row>
    <row r="301" spans="1:6" x14ac:dyDescent="0.25">
      <c r="A301" t="s">
        <v>166</v>
      </c>
      <c r="B301">
        <v>0</v>
      </c>
      <c r="C301" s="2">
        <v>752351</v>
      </c>
      <c r="D301">
        <v>0</v>
      </c>
      <c r="E301">
        <v>0</v>
      </c>
      <c r="F301">
        <v>0</v>
      </c>
    </row>
    <row r="302" spans="1:6" x14ac:dyDescent="0.25">
      <c r="A302" t="s">
        <v>167</v>
      </c>
      <c r="B302">
        <v>0</v>
      </c>
      <c r="C302" s="2">
        <v>1671891</v>
      </c>
      <c r="D302">
        <v>0</v>
      </c>
      <c r="E302">
        <v>0</v>
      </c>
      <c r="F302">
        <v>0</v>
      </c>
    </row>
    <row r="304" spans="1:6" x14ac:dyDescent="0.25">
      <c r="A304" t="s">
        <v>168</v>
      </c>
      <c r="B304">
        <v>0</v>
      </c>
      <c r="C304" s="2">
        <v>585162</v>
      </c>
      <c r="D304">
        <v>0</v>
      </c>
      <c r="E304">
        <v>0</v>
      </c>
      <c r="F304">
        <v>0</v>
      </c>
    </row>
    <row r="305" spans="1:6" x14ac:dyDescent="0.25">
      <c r="A305" t="s">
        <v>169</v>
      </c>
      <c r="B305">
        <v>0</v>
      </c>
      <c r="C305" s="2">
        <v>844305</v>
      </c>
      <c r="D305">
        <v>0</v>
      </c>
      <c r="E305">
        <v>0</v>
      </c>
      <c r="F305">
        <v>0</v>
      </c>
    </row>
    <row r="306" spans="1:6" x14ac:dyDescent="0.25">
      <c r="A306" t="s">
        <v>170</v>
      </c>
      <c r="B306">
        <v>0</v>
      </c>
      <c r="C306">
        <v>0</v>
      </c>
      <c r="D306">
        <v>0</v>
      </c>
      <c r="E306">
        <v>0</v>
      </c>
      <c r="F306">
        <v>0</v>
      </c>
    </row>
    <row r="308" spans="1:6" x14ac:dyDescent="0.25">
      <c r="A308" t="s">
        <v>171</v>
      </c>
      <c r="B308">
        <v>0</v>
      </c>
      <c r="C308" s="2">
        <v>259143</v>
      </c>
      <c r="D308">
        <v>0</v>
      </c>
      <c r="E308">
        <v>0</v>
      </c>
      <c r="F308">
        <v>0</v>
      </c>
    </row>
    <row r="309" spans="1:6" x14ac:dyDescent="0.25">
      <c r="A309" t="s">
        <v>172</v>
      </c>
      <c r="B309">
        <v>0</v>
      </c>
      <c r="C309" s="2">
        <v>827586</v>
      </c>
      <c r="D309">
        <v>0</v>
      </c>
      <c r="E309">
        <v>0</v>
      </c>
      <c r="F309">
        <v>0</v>
      </c>
    </row>
    <row r="311" spans="1:6" x14ac:dyDescent="0.25">
      <c r="A311" t="s">
        <v>63</v>
      </c>
    </row>
    <row r="313" spans="1:6" x14ac:dyDescent="0.25">
      <c r="A313" t="s">
        <v>178</v>
      </c>
    </row>
    <row r="314" spans="1:6" x14ac:dyDescent="0.25">
      <c r="B314" t="s">
        <v>3</v>
      </c>
      <c r="C314" t="s">
        <v>4</v>
      </c>
      <c r="D314" t="s">
        <v>5</v>
      </c>
      <c r="E314" t="s">
        <v>6</v>
      </c>
      <c r="F314" t="s">
        <v>7</v>
      </c>
    </row>
    <row r="315" spans="1:6" x14ac:dyDescent="0.25">
      <c r="A315" t="s">
        <v>174</v>
      </c>
      <c r="B315">
        <v>0</v>
      </c>
      <c r="C315" s="2">
        <v>91350</v>
      </c>
      <c r="D315">
        <v>0</v>
      </c>
      <c r="E315">
        <v>0</v>
      </c>
      <c r="F315">
        <v>0</v>
      </c>
    </row>
    <row r="316" spans="1:6" x14ac:dyDescent="0.25">
      <c r="A316" t="s">
        <v>163</v>
      </c>
      <c r="B316">
        <v>0</v>
      </c>
      <c r="C316" s="2">
        <v>-9135</v>
      </c>
      <c r="D316">
        <v>0</v>
      </c>
      <c r="E316">
        <v>0</v>
      </c>
      <c r="F316">
        <v>0</v>
      </c>
    </row>
    <row r="317" spans="1:6" x14ac:dyDescent="0.25">
      <c r="A317" t="s">
        <v>164</v>
      </c>
      <c r="B317">
        <v>0</v>
      </c>
      <c r="C317" s="2">
        <v>82215</v>
      </c>
      <c r="D317">
        <v>0</v>
      </c>
      <c r="E317">
        <v>0</v>
      </c>
      <c r="F317">
        <v>0</v>
      </c>
    </row>
    <row r="319" spans="1:6" x14ac:dyDescent="0.25">
      <c r="A319" t="s">
        <v>175</v>
      </c>
      <c r="B319">
        <v>0</v>
      </c>
      <c r="C319" s="2">
        <v>105000</v>
      </c>
      <c r="D319">
        <v>0</v>
      </c>
      <c r="E319">
        <v>0</v>
      </c>
      <c r="F319">
        <v>0</v>
      </c>
    </row>
    <row r="320" spans="1:6" x14ac:dyDescent="0.25">
      <c r="A320" t="s">
        <v>166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 t="s">
        <v>167</v>
      </c>
      <c r="B321">
        <v>0</v>
      </c>
      <c r="C321" s="2">
        <v>105000</v>
      </c>
      <c r="D321">
        <v>0</v>
      </c>
      <c r="E321">
        <v>0</v>
      </c>
      <c r="F321">
        <v>0</v>
      </c>
    </row>
    <row r="323" spans="1:6" x14ac:dyDescent="0.25">
      <c r="A323" t="s">
        <v>168</v>
      </c>
      <c r="B323">
        <v>0</v>
      </c>
      <c r="C323" s="2">
        <v>36750</v>
      </c>
      <c r="D323">
        <v>0</v>
      </c>
      <c r="E323">
        <v>0</v>
      </c>
      <c r="F323">
        <v>0</v>
      </c>
    </row>
    <row r="324" spans="1:6" x14ac:dyDescent="0.25">
      <c r="A324" t="s">
        <v>169</v>
      </c>
      <c r="B324">
        <v>0</v>
      </c>
      <c r="C324" s="2">
        <v>10500</v>
      </c>
      <c r="D324">
        <v>0</v>
      </c>
      <c r="E324">
        <v>0</v>
      </c>
      <c r="F324">
        <v>0</v>
      </c>
    </row>
    <row r="325" spans="1:6" x14ac:dyDescent="0.25">
      <c r="A325" t="s">
        <v>170</v>
      </c>
      <c r="B325">
        <v>0</v>
      </c>
      <c r="C325" s="2">
        <v>26250</v>
      </c>
      <c r="D325">
        <v>0</v>
      </c>
      <c r="E325">
        <v>0</v>
      </c>
      <c r="F325">
        <v>0</v>
      </c>
    </row>
    <row r="327" spans="1:6" x14ac:dyDescent="0.25">
      <c r="A327" t="s">
        <v>171</v>
      </c>
      <c r="B327">
        <v>0</v>
      </c>
      <c r="C327" s="2">
        <v>-26250</v>
      </c>
      <c r="D327">
        <v>0</v>
      </c>
      <c r="E327">
        <v>0</v>
      </c>
      <c r="F327">
        <v>0</v>
      </c>
    </row>
    <row r="328" spans="1:6" x14ac:dyDescent="0.25">
      <c r="A328" t="s">
        <v>176</v>
      </c>
      <c r="B328">
        <v>0</v>
      </c>
      <c r="C328" s="2">
        <v>68250</v>
      </c>
      <c r="D328">
        <v>0</v>
      </c>
      <c r="E328">
        <v>0</v>
      </c>
      <c r="F328">
        <v>0</v>
      </c>
    </row>
    <row r="330" spans="1:6" x14ac:dyDescent="0.25">
      <c r="A330" t="s">
        <v>63</v>
      </c>
    </row>
    <row r="332" spans="1:6" x14ac:dyDescent="0.25">
      <c r="A332" t="s">
        <v>179</v>
      </c>
    </row>
    <row r="333" spans="1:6" x14ac:dyDescent="0.25">
      <c r="B333" t="s">
        <v>3</v>
      </c>
      <c r="C333" t="s">
        <v>4</v>
      </c>
      <c r="D333" t="s">
        <v>5</v>
      </c>
      <c r="E333" t="s">
        <v>6</v>
      </c>
      <c r="F333" t="s">
        <v>7</v>
      </c>
    </row>
    <row r="334" spans="1:6" x14ac:dyDescent="0.25">
      <c r="A334" t="s">
        <v>180</v>
      </c>
    </row>
    <row r="335" spans="1:6" x14ac:dyDescent="0.25">
      <c r="A335" t="s">
        <v>181</v>
      </c>
      <c r="B335" s="2">
        <v>44056000</v>
      </c>
      <c r="C335" s="2">
        <v>44056000</v>
      </c>
      <c r="D335">
        <v>0</v>
      </c>
      <c r="E335">
        <v>0</v>
      </c>
      <c r="F335">
        <v>0</v>
      </c>
    </row>
    <row r="336" spans="1:6" x14ac:dyDescent="0.25">
      <c r="A336" t="s">
        <v>182</v>
      </c>
      <c r="B336" s="2">
        <v>44056000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 t="s">
        <v>183</v>
      </c>
      <c r="B337" s="2">
        <v>100000000</v>
      </c>
      <c r="C337" s="2">
        <v>150000000</v>
      </c>
      <c r="D337">
        <v>0</v>
      </c>
      <c r="E337">
        <v>0</v>
      </c>
      <c r="F337">
        <v>0</v>
      </c>
    </row>
    <row r="338" spans="1:6" x14ac:dyDescent="0.25">
      <c r="A338" t="s">
        <v>184</v>
      </c>
      <c r="B338">
        <v>0</v>
      </c>
      <c r="C338" s="2">
        <v>85000000</v>
      </c>
      <c r="D338">
        <v>0</v>
      </c>
      <c r="E338">
        <v>0</v>
      </c>
      <c r="F338">
        <v>0</v>
      </c>
    </row>
    <row r="339" spans="1:6" x14ac:dyDescent="0.25">
      <c r="A339" t="s">
        <v>185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 t="s">
        <v>186</v>
      </c>
      <c r="B340">
        <v>0</v>
      </c>
      <c r="C340" s="2">
        <v>15000000</v>
      </c>
      <c r="D340">
        <v>0</v>
      </c>
      <c r="E340">
        <v>0</v>
      </c>
      <c r="F340">
        <v>0</v>
      </c>
    </row>
    <row r="342" spans="1:6" x14ac:dyDescent="0.25">
      <c r="A342" t="s">
        <v>187</v>
      </c>
    </row>
    <row r="343" spans="1:6" x14ac:dyDescent="0.25">
      <c r="A343" t="s">
        <v>84</v>
      </c>
    </row>
    <row r="344" spans="1:6" x14ac:dyDescent="0.25">
      <c r="A344" t="s">
        <v>181</v>
      </c>
      <c r="B344" s="2">
        <v>141117</v>
      </c>
      <c r="C344" s="2">
        <v>141117</v>
      </c>
      <c r="D344">
        <v>0</v>
      </c>
      <c r="E344">
        <v>0</v>
      </c>
      <c r="F344">
        <v>0</v>
      </c>
    </row>
    <row r="345" spans="1:6" x14ac:dyDescent="0.25">
      <c r="A345" t="s">
        <v>182</v>
      </c>
      <c r="B345" s="2">
        <v>141117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 t="s">
        <v>188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 t="s">
        <v>189</v>
      </c>
      <c r="B347" s="2">
        <v>282234</v>
      </c>
      <c r="C347" s="2">
        <v>141117</v>
      </c>
      <c r="D347">
        <v>0</v>
      </c>
      <c r="E347">
        <v>0</v>
      </c>
      <c r="F347">
        <v>0</v>
      </c>
    </row>
    <row r="349" spans="1:6" x14ac:dyDescent="0.25">
      <c r="A349" t="s">
        <v>190</v>
      </c>
    </row>
    <row r="350" spans="1:6" x14ac:dyDescent="0.25">
      <c r="A350" t="s">
        <v>183</v>
      </c>
      <c r="B350" s="2">
        <v>225000</v>
      </c>
      <c r="C350" s="2">
        <v>442969</v>
      </c>
      <c r="D350">
        <v>0</v>
      </c>
      <c r="E350">
        <v>0</v>
      </c>
      <c r="F350">
        <v>0</v>
      </c>
    </row>
    <row r="351" spans="1:6" x14ac:dyDescent="0.25">
      <c r="A351" t="s">
        <v>184</v>
      </c>
      <c r="B351">
        <v>0</v>
      </c>
      <c r="C351" s="2">
        <v>251016</v>
      </c>
      <c r="D351">
        <v>0</v>
      </c>
      <c r="E351">
        <v>0</v>
      </c>
      <c r="F351">
        <v>0</v>
      </c>
    </row>
    <row r="352" spans="1:6" x14ac:dyDescent="0.25">
      <c r="A352" t="s">
        <v>185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 t="s">
        <v>186</v>
      </c>
      <c r="B353">
        <v>0</v>
      </c>
      <c r="C353" s="2">
        <v>94500</v>
      </c>
      <c r="D353">
        <v>0</v>
      </c>
      <c r="E353">
        <v>0</v>
      </c>
      <c r="F353">
        <v>0</v>
      </c>
    </row>
    <row r="354" spans="1:6" x14ac:dyDescent="0.25">
      <c r="A354" t="s">
        <v>191</v>
      </c>
      <c r="B354" s="2">
        <v>225000</v>
      </c>
      <c r="C354" s="2">
        <v>788484</v>
      </c>
      <c r="D354">
        <v>0</v>
      </c>
      <c r="E354">
        <v>0</v>
      </c>
      <c r="F354">
        <v>0</v>
      </c>
    </row>
    <row r="356" spans="1:6" x14ac:dyDescent="0.25">
      <c r="A356" t="s">
        <v>63</v>
      </c>
    </row>
    <row r="358" spans="1:6" x14ac:dyDescent="0.25">
      <c r="A358" t="s">
        <v>192</v>
      </c>
    </row>
    <row r="359" spans="1:6" x14ac:dyDescent="0.25">
      <c r="B359" t="s">
        <v>3</v>
      </c>
      <c r="C359" t="s">
        <v>4</v>
      </c>
      <c r="D359" t="s">
        <v>5</v>
      </c>
      <c r="E359" t="s">
        <v>6</v>
      </c>
      <c r="F359" t="s">
        <v>7</v>
      </c>
    </row>
    <row r="360" spans="1:6" x14ac:dyDescent="0.25">
      <c r="A360" t="s">
        <v>193</v>
      </c>
    </row>
    <row r="361" spans="1:6" x14ac:dyDescent="0.25">
      <c r="A361" t="s">
        <v>194</v>
      </c>
    </row>
    <row r="362" spans="1:6" x14ac:dyDescent="0.25">
      <c r="A362" t="s">
        <v>195</v>
      </c>
      <c r="B362">
        <v>0</v>
      </c>
      <c r="C362" s="2">
        <v>167000000</v>
      </c>
      <c r="D362">
        <v>0</v>
      </c>
      <c r="E362">
        <v>0</v>
      </c>
      <c r="F362">
        <v>0</v>
      </c>
    </row>
    <row r="363" spans="1:6" x14ac:dyDescent="0.25">
      <c r="A363" t="s">
        <v>196</v>
      </c>
      <c r="B363">
        <v>0</v>
      </c>
      <c r="C363" s="2">
        <v>117000000</v>
      </c>
      <c r="D363">
        <v>0</v>
      </c>
      <c r="E363">
        <v>0</v>
      </c>
      <c r="F363">
        <v>0</v>
      </c>
    </row>
    <row r="364" spans="1:6" x14ac:dyDescent="0.25">
      <c r="A364" t="s">
        <v>197</v>
      </c>
      <c r="B364" s="2">
        <v>34381567</v>
      </c>
      <c r="C364" s="2">
        <v>4045747</v>
      </c>
      <c r="D364" s="2">
        <v>28476866</v>
      </c>
      <c r="E364" s="2">
        <v>28075251</v>
      </c>
      <c r="F364" s="2">
        <v>27835616</v>
      </c>
    </row>
    <row r="366" spans="1:6" x14ac:dyDescent="0.25">
      <c r="A366" t="s">
        <v>134</v>
      </c>
    </row>
    <row r="367" spans="1:6" x14ac:dyDescent="0.25">
      <c r="A367" t="s">
        <v>198</v>
      </c>
      <c r="B367" s="2">
        <v>2000000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 t="s">
        <v>199</v>
      </c>
      <c r="B368" s="2">
        <v>40000000</v>
      </c>
      <c r="C368">
        <v>0</v>
      </c>
      <c r="D368">
        <v>0</v>
      </c>
      <c r="E368">
        <v>0</v>
      </c>
      <c r="F368">
        <v>0</v>
      </c>
    </row>
    <row r="370" spans="1:6" x14ac:dyDescent="0.25">
      <c r="A370" t="s">
        <v>200</v>
      </c>
    </row>
    <row r="371" spans="1:6" x14ac:dyDescent="0.25">
      <c r="A371" t="s">
        <v>201</v>
      </c>
      <c r="B371" s="2">
        <v>103759375</v>
      </c>
      <c r="C371" s="2">
        <v>105039215</v>
      </c>
      <c r="D371" s="2">
        <v>106339852</v>
      </c>
      <c r="E371" s="2">
        <v>107661625</v>
      </c>
      <c r="F371" s="2">
        <v>109004876</v>
      </c>
    </row>
    <row r="372" spans="1:6" x14ac:dyDescent="0.25">
      <c r="A372" t="s">
        <v>202</v>
      </c>
      <c r="B372" s="2">
        <v>10000000</v>
      </c>
      <c r="C372" s="2">
        <v>10000000</v>
      </c>
      <c r="D372" s="2">
        <v>10000000</v>
      </c>
      <c r="E372" s="2">
        <v>10000000</v>
      </c>
      <c r="F372" s="2">
        <v>10000000</v>
      </c>
    </row>
    <row r="374" spans="1:6" x14ac:dyDescent="0.25">
      <c r="A374" t="s">
        <v>203</v>
      </c>
    </row>
    <row r="375" spans="1:6" x14ac:dyDescent="0.25">
      <c r="A375" t="s">
        <v>194</v>
      </c>
    </row>
    <row r="376" spans="1:6" x14ac:dyDescent="0.25">
      <c r="A376" t="s">
        <v>204</v>
      </c>
      <c r="B376">
        <v>0</v>
      </c>
      <c r="C376" s="2">
        <v>730625</v>
      </c>
      <c r="D376">
        <v>0</v>
      </c>
      <c r="E376">
        <v>0</v>
      </c>
      <c r="F376">
        <v>0</v>
      </c>
    </row>
    <row r="377" spans="1:6" x14ac:dyDescent="0.25">
      <c r="A377" t="s">
        <v>205</v>
      </c>
      <c r="B377">
        <v>0</v>
      </c>
      <c r="C377" s="2">
        <v>511875</v>
      </c>
      <c r="D377">
        <v>0</v>
      </c>
      <c r="E377">
        <v>0</v>
      </c>
      <c r="F377">
        <v>0</v>
      </c>
    </row>
    <row r="378" spans="1:6" x14ac:dyDescent="0.25">
      <c r="A378" t="s">
        <v>206</v>
      </c>
      <c r="B378">
        <v>0</v>
      </c>
      <c r="C378" s="2">
        <v>94822</v>
      </c>
      <c r="D378" s="2">
        <v>729720</v>
      </c>
      <c r="E378" s="2">
        <v>789616</v>
      </c>
      <c r="F378" s="2">
        <v>843767</v>
      </c>
    </row>
    <row r="380" spans="1:6" x14ac:dyDescent="0.25">
      <c r="A380" t="s">
        <v>207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 t="s">
        <v>208</v>
      </c>
      <c r="B381">
        <v>0</v>
      </c>
      <c r="C381">
        <v>0</v>
      </c>
      <c r="D381">
        <v>0</v>
      </c>
      <c r="E381">
        <v>0</v>
      </c>
      <c r="F381">
        <v>0</v>
      </c>
    </row>
    <row r="383" spans="1:6" x14ac:dyDescent="0.25">
      <c r="A383" t="s">
        <v>200</v>
      </c>
    </row>
    <row r="384" spans="1:6" x14ac:dyDescent="0.25">
      <c r="A384" t="s">
        <v>209</v>
      </c>
      <c r="B384" s="2">
        <v>1837500</v>
      </c>
      <c r="C384" s="2">
        <v>1857965</v>
      </c>
      <c r="D384" s="2">
        <v>1878762</v>
      </c>
      <c r="E384" s="2">
        <v>1899898</v>
      </c>
      <c r="F384" s="2">
        <v>1921376</v>
      </c>
    </row>
    <row r="385" spans="1:6" x14ac:dyDescent="0.25">
      <c r="A385" t="s">
        <v>210</v>
      </c>
      <c r="B385">
        <v>0</v>
      </c>
      <c r="C385">
        <v>0</v>
      </c>
      <c r="D385" s="2">
        <v>-192377</v>
      </c>
      <c r="E385" s="2">
        <v>-114252</v>
      </c>
      <c r="F385" s="2">
        <v>-43939</v>
      </c>
    </row>
    <row r="386" spans="1:6" x14ac:dyDescent="0.25">
      <c r="A386" t="s">
        <v>211</v>
      </c>
      <c r="B386" s="2">
        <v>109375</v>
      </c>
      <c r="C386" s="2">
        <v>109375</v>
      </c>
      <c r="D386" s="2">
        <v>125000</v>
      </c>
      <c r="E386" s="2">
        <v>156250</v>
      </c>
      <c r="F386" s="2">
        <v>184375</v>
      </c>
    </row>
    <row r="387" spans="1:6" x14ac:dyDescent="0.25">
      <c r="A387" t="s">
        <v>212</v>
      </c>
      <c r="B387">
        <v>0</v>
      </c>
      <c r="C387">
        <v>0</v>
      </c>
      <c r="D387">
        <v>0</v>
      </c>
      <c r="E387">
        <v>0</v>
      </c>
      <c r="F387">
        <v>0</v>
      </c>
    </row>
    <row r="389" spans="1:6" x14ac:dyDescent="0.25">
      <c r="A389" t="s">
        <v>213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 t="s">
        <v>188</v>
      </c>
      <c r="B390">
        <v>0</v>
      </c>
      <c r="C390">
        <v>0</v>
      </c>
      <c r="D390">
        <v>0</v>
      </c>
      <c r="E390">
        <v>0</v>
      </c>
      <c r="F390">
        <v>0</v>
      </c>
    </row>
    <row r="392" spans="1:6" x14ac:dyDescent="0.25">
      <c r="A392" t="s">
        <v>214</v>
      </c>
      <c r="B392" s="2">
        <v>1946875</v>
      </c>
      <c r="C392" s="2">
        <v>3304662</v>
      </c>
      <c r="D392" s="2">
        <v>2541105</v>
      </c>
      <c r="E392" s="2">
        <v>2731512</v>
      </c>
      <c r="F392" s="2">
        <v>2905579</v>
      </c>
    </row>
    <row r="394" spans="1:6" x14ac:dyDescent="0.25">
      <c r="A394" t="s">
        <v>215</v>
      </c>
    </row>
    <row r="395" spans="1:6" x14ac:dyDescent="0.25">
      <c r="A395" t="s">
        <v>216</v>
      </c>
      <c r="B395" s="1">
        <v>8.8000000000000005E-3</v>
      </c>
      <c r="C395" s="1">
        <v>8.8000000000000005E-3</v>
      </c>
      <c r="D395" s="1">
        <v>0.01</v>
      </c>
      <c r="E395" s="1">
        <v>8.8000000000000005E-3</v>
      </c>
      <c r="F395" s="1">
        <v>7.4999999999999997E-3</v>
      </c>
    </row>
    <row r="396" spans="1:6" x14ac:dyDescent="0.25">
      <c r="A396" t="s">
        <v>217</v>
      </c>
      <c r="B396" s="1">
        <v>1.7500000000000002E-2</v>
      </c>
      <c r="C396" s="1">
        <v>1.7500000000000002E-2</v>
      </c>
      <c r="D396" s="1">
        <v>0.02</v>
      </c>
      <c r="E396" s="1">
        <v>1.7500000000000002E-2</v>
      </c>
      <c r="F396" s="1">
        <v>1.4999999999999999E-2</v>
      </c>
    </row>
    <row r="397" spans="1:6" x14ac:dyDescent="0.25">
      <c r="A397" t="s">
        <v>218</v>
      </c>
      <c r="B397" s="1">
        <v>1.7500000000000002E-2</v>
      </c>
      <c r="C397" s="1">
        <v>1.7500000000000002E-2</v>
      </c>
      <c r="D397" s="1">
        <v>1.7500000000000002E-2</v>
      </c>
      <c r="E397" s="1">
        <v>1.7500000000000002E-2</v>
      </c>
      <c r="F397" s="1">
        <v>1.7500000000000002E-2</v>
      </c>
    </row>
    <row r="398" spans="1:6" x14ac:dyDescent="0.25">
      <c r="A398" t="s">
        <v>219</v>
      </c>
      <c r="B398" s="1">
        <v>9.2499999999999999E-2</v>
      </c>
      <c r="C398" s="1">
        <v>9.2499999999999999E-2</v>
      </c>
      <c r="D398" s="1">
        <v>9.2499999999999999E-2</v>
      </c>
      <c r="E398" s="1">
        <v>9.2499999999999999E-2</v>
      </c>
      <c r="F398" s="1">
        <v>9.2499999999999999E-2</v>
      </c>
    </row>
    <row r="401" spans="1:5" x14ac:dyDescent="0.25">
      <c r="A401" t="s">
        <v>63</v>
      </c>
    </row>
    <row r="403" spans="1:5" x14ac:dyDescent="0.25">
      <c r="A403" t="s">
        <v>220</v>
      </c>
    </row>
    <row r="404" spans="1:5" x14ac:dyDescent="0.25">
      <c r="B404" t="s">
        <v>4</v>
      </c>
      <c r="C404" t="s">
        <v>5</v>
      </c>
      <c r="D404" t="s">
        <v>6</v>
      </c>
      <c r="E404" t="s">
        <v>7</v>
      </c>
    </row>
    <row r="405" spans="1:5" x14ac:dyDescent="0.25">
      <c r="A405" t="s">
        <v>221</v>
      </c>
    </row>
    <row r="406" spans="1:5" x14ac:dyDescent="0.25">
      <c r="A406" t="s">
        <v>222</v>
      </c>
      <c r="B406">
        <v>110</v>
      </c>
      <c r="C406">
        <v>102</v>
      </c>
      <c r="D406">
        <v>94.6</v>
      </c>
      <c r="E406">
        <v>98.2</v>
      </c>
    </row>
    <row r="407" spans="1:5" x14ac:dyDescent="0.25">
      <c r="A407" t="s">
        <v>223</v>
      </c>
      <c r="B407">
        <v>109.350932</v>
      </c>
      <c r="C407">
        <v>101.525581</v>
      </c>
      <c r="D407">
        <v>94.424543999999997</v>
      </c>
      <c r="E407">
        <v>97.897287000000006</v>
      </c>
    </row>
    <row r="408" spans="1:5" x14ac:dyDescent="0.25">
      <c r="A408" t="s">
        <v>224</v>
      </c>
      <c r="B408">
        <v>102</v>
      </c>
      <c r="C408">
        <v>94.6</v>
      </c>
      <c r="D408">
        <v>98.2</v>
      </c>
      <c r="E408">
        <v>88.6</v>
      </c>
    </row>
    <row r="409" spans="1:5" x14ac:dyDescent="0.25">
      <c r="A409" t="s">
        <v>225</v>
      </c>
      <c r="B409" s="1">
        <v>0.1</v>
      </c>
      <c r="C409" s="1">
        <v>0.1</v>
      </c>
      <c r="D409" s="1">
        <v>0.12</v>
      </c>
      <c r="E409" s="1">
        <v>0.12</v>
      </c>
    </row>
    <row r="411" spans="1:5" x14ac:dyDescent="0.25">
      <c r="A411" t="s">
        <v>226</v>
      </c>
    </row>
    <row r="412" spans="1:5" x14ac:dyDescent="0.25">
      <c r="A412" t="s">
        <v>227</v>
      </c>
      <c r="B412" t="s">
        <v>228</v>
      </c>
      <c r="C412" t="s">
        <v>228</v>
      </c>
      <c r="D412" t="s">
        <v>228</v>
      </c>
      <c r="E412" t="s">
        <v>228</v>
      </c>
    </row>
    <row r="413" spans="1:5" x14ac:dyDescent="0.25">
      <c r="A413" t="s">
        <v>229</v>
      </c>
      <c r="B413" t="s">
        <v>228</v>
      </c>
      <c r="C413" t="s">
        <v>228</v>
      </c>
      <c r="D413" t="s">
        <v>228</v>
      </c>
      <c r="E413" t="s">
        <v>228</v>
      </c>
    </row>
    <row r="414" spans="1:5" x14ac:dyDescent="0.25">
      <c r="A414" t="s">
        <v>230</v>
      </c>
      <c r="B414" t="s">
        <v>228</v>
      </c>
      <c r="C414" t="s">
        <v>228</v>
      </c>
      <c r="D414" t="s">
        <v>228</v>
      </c>
      <c r="E414" t="s">
        <v>228</v>
      </c>
    </row>
    <row r="415" spans="1:5" x14ac:dyDescent="0.25">
      <c r="A415" t="s">
        <v>231</v>
      </c>
      <c r="B415" t="s">
        <v>228</v>
      </c>
      <c r="C415" t="s">
        <v>228</v>
      </c>
      <c r="D415" t="s">
        <v>228</v>
      </c>
      <c r="E415" t="s">
        <v>228</v>
      </c>
    </row>
    <row r="416" spans="1:5" x14ac:dyDescent="0.25">
      <c r="A416" t="s">
        <v>232</v>
      </c>
      <c r="B416" t="s">
        <v>228</v>
      </c>
      <c r="C416" t="s">
        <v>228</v>
      </c>
      <c r="D416" t="s">
        <v>228</v>
      </c>
      <c r="E416" t="s">
        <v>228</v>
      </c>
    </row>
    <row r="417" spans="1:5" x14ac:dyDescent="0.25">
      <c r="A417" t="s">
        <v>233</v>
      </c>
      <c r="B417" t="s">
        <v>228</v>
      </c>
      <c r="C417" t="s">
        <v>228</v>
      </c>
      <c r="D417" t="s">
        <v>228</v>
      </c>
      <c r="E417" t="s">
        <v>228</v>
      </c>
    </row>
    <row r="418" spans="1:5" x14ac:dyDescent="0.25">
      <c r="A418" t="s">
        <v>234</v>
      </c>
      <c r="B418" t="s">
        <v>228</v>
      </c>
      <c r="C418" t="s">
        <v>228</v>
      </c>
      <c r="D418" t="s">
        <v>228</v>
      </c>
      <c r="E418" t="s">
        <v>228</v>
      </c>
    </row>
    <row r="419" spans="1:5" x14ac:dyDescent="0.25">
      <c r="A419" t="s">
        <v>235</v>
      </c>
      <c r="B419" t="s">
        <v>228</v>
      </c>
      <c r="C419" t="s">
        <v>228</v>
      </c>
      <c r="D419" t="s">
        <v>228</v>
      </c>
      <c r="E419" t="s">
        <v>228</v>
      </c>
    </row>
    <row r="420" spans="1:5" x14ac:dyDescent="0.25">
      <c r="A420" t="s">
        <v>236</v>
      </c>
    </row>
    <row r="421" spans="1:5" x14ac:dyDescent="0.25">
      <c r="A421" t="s">
        <v>237</v>
      </c>
      <c r="B421" s="2">
        <v>40000000000</v>
      </c>
      <c r="C421" t="s">
        <v>228</v>
      </c>
      <c r="D421" t="s">
        <v>228</v>
      </c>
      <c r="E421" t="s">
        <v>228</v>
      </c>
    </row>
    <row r="422" spans="1:5" x14ac:dyDescent="0.25">
      <c r="A422" t="s">
        <v>238</v>
      </c>
      <c r="B422" s="2">
        <v>40000000000</v>
      </c>
      <c r="C422" t="s">
        <v>228</v>
      </c>
      <c r="D422" t="s">
        <v>228</v>
      </c>
      <c r="E422" t="s">
        <v>228</v>
      </c>
    </row>
    <row r="424" spans="1:5" x14ac:dyDescent="0.25">
      <c r="A424" t="s">
        <v>239</v>
      </c>
    </row>
    <row r="425" spans="1:5" x14ac:dyDescent="0.25">
      <c r="A425" t="s">
        <v>240</v>
      </c>
      <c r="B425" s="2">
        <v>-40000000000</v>
      </c>
      <c r="C425" t="s">
        <v>228</v>
      </c>
      <c r="D425" t="s">
        <v>228</v>
      </c>
      <c r="E425" t="s">
        <v>228</v>
      </c>
    </row>
    <row r="426" spans="1:5" x14ac:dyDescent="0.25">
      <c r="A426" t="s">
        <v>241</v>
      </c>
      <c r="B426">
        <v>130</v>
      </c>
      <c r="C426">
        <v>130</v>
      </c>
      <c r="D426">
        <v>130</v>
      </c>
      <c r="E426">
        <v>130</v>
      </c>
    </row>
    <row r="427" spans="1:5" x14ac:dyDescent="0.25">
      <c r="A427" t="s">
        <v>242</v>
      </c>
      <c r="B427">
        <v>692.44039999999995</v>
      </c>
      <c r="C427">
        <v>463.57429999999999</v>
      </c>
      <c r="D427">
        <v>343.11320000000001</v>
      </c>
      <c r="E427">
        <v>399.13760000000002</v>
      </c>
    </row>
    <row r="428" spans="1:5" x14ac:dyDescent="0.25">
      <c r="A428" t="s">
        <v>243</v>
      </c>
      <c r="B428" s="2">
        <v>57766708</v>
      </c>
      <c r="C428" t="s">
        <v>228</v>
      </c>
      <c r="D428" t="s">
        <v>228</v>
      </c>
      <c r="E428" t="s">
        <v>228</v>
      </c>
    </row>
    <row r="430" spans="1:5" x14ac:dyDescent="0.25">
      <c r="A430" t="s">
        <v>244</v>
      </c>
      <c r="B430" s="2">
        <v>40000000000</v>
      </c>
      <c r="C430" t="s">
        <v>228</v>
      </c>
      <c r="D430" t="s">
        <v>228</v>
      </c>
      <c r="E430" t="s">
        <v>228</v>
      </c>
    </row>
    <row r="431" spans="1:5" x14ac:dyDescent="0.25">
      <c r="A431" t="s">
        <v>241</v>
      </c>
      <c r="B431">
        <v>130</v>
      </c>
      <c r="C431">
        <v>130</v>
      </c>
      <c r="D431">
        <v>130</v>
      </c>
      <c r="E431">
        <v>130</v>
      </c>
    </row>
    <row r="432" spans="1:5" x14ac:dyDescent="0.25">
      <c r="A432" t="s">
        <v>242</v>
      </c>
      <c r="B432">
        <v>35042027.359300002</v>
      </c>
      <c r="C432">
        <v>37051933720.606796</v>
      </c>
      <c r="D432">
        <v>280750812589.64203</v>
      </c>
      <c r="E432">
        <v>7662028863.1976995</v>
      </c>
    </row>
    <row r="433" spans="1:5" x14ac:dyDescent="0.25">
      <c r="A433" t="s">
        <v>243</v>
      </c>
      <c r="B433" s="2">
        <v>-1141</v>
      </c>
      <c r="C433" t="s">
        <v>228</v>
      </c>
      <c r="D433" t="s">
        <v>228</v>
      </c>
      <c r="E433" t="s">
        <v>228</v>
      </c>
    </row>
    <row r="435" spans="1:5" x14ac:dyDescent="0.25">
      <c r="A435" t="s">
        <v>245</v>
      </c>
    </row>
    <row r="436" spans="1:5" x14ac:dyDescent="0.25">
      <c r="A436" t="s">
        <v>227</v>
      </c>
      <c r="B436" t="s">
        <v>228</v>
      </c>
      <c r="C436" t="s">
        <v>228</v>
      </c>
      <c r="D436" t="s">
        <v>228</v>
      </c>
      <c r="E436" t="s">
        <v>228</v>
      </c>
    </row>
    <row r="437" spans="1:5" x14ac:dyDescent="0.25">
      <c r="A437" t="s">
        <v>229</v>
      </c>
      <c r="B437" t="s">
        <v>228</v>
      </c>
      <c r="C437" t="s">
        <v>228</v>
      </c>
      <c r="D437" t="s">
        <v>228</v>
      </c>
      <c r="E437" t="s">
        <v>228</v>
      </c>
    </row>
    <row r="438" spans="1:5" x14ac:dyDescent="0.25">
      <c r="A438" t="s">
        <v>230</v>
      </c>
      <c r="B438" t="s">
        <v>228</v>
      </c>
      <c r="C438" t="s">
        <v>228</v>
      </c>
      <c r="D438" t="s">
        <v>228</v>
      </c>
      <c r="E438" t="s">
        <v>228</v>
      </c>
    </row>
    <row r="439" spans="1:5" x14ac:dyDescent="0.25">
      <c r="A439" t="s">
        <v>231</v>
      </c>
      <c r="B439" t="s">
        <v>228</v>
      </c>
      <c r="C439" t="s">
        <v>228</v>
      </c>
      <c r="D439" t="s">
        <v>228</v>
      </c>
      <c r="E439" t="s">
        <v>228</v>
      </c>
    </row>
    <row r="440" spans="1:5" x14ac:dyDescent="0.25">
      <c r="A440" t="s">
        <v>232</v>
      </c>
      <c r="B440" t="s">
        <v>228</v>
      </c>
      <c r="C440" t="s">
        <v>228</v>
      </c>
      <c r="D440" t="s">
        <v>228</v>
      </c>
      <c r="E440" t="s">
        <v>228</v>
      </c>
    </row>
    <row r="441" spans="1:5" x14ac:dyDescent="0.25">
      <c r="A441" t="s">
        <v>233</v>
      </c>
      <c r="B441" t="s">
        <v>228</v>
      </c>
      <c r="C441" t="s">
        <v>228</v>
      </c>
      <c r="D441" t="s">
        <v>228</v>
      </c>
      <c r="E441" t="s">
        <v>228</v>
      </c>
    </row>
    <row r="442" spans="1:5" x14ac:dyDescent="0.25">
      <c r="A442" t="s">
        <v>234</v>
      </c>
      <c r="B442" t="s">
        <v>228</v>
      </c>
      <c r="C442" t="s">
        <v>228</v>
      </c>
      <c r="D442" t="s">
        <v>228</v>
      </c>
      <c r="E442" t="s">
        <v>228</v>
      </c>
    </row>
    <row r="444" spans="1:5" x14ac:dyDescent="0.25">
      <c r="A444" t="s">
        <v>246</v>
      </c>
      <c r="B444" s="2">
        <v>26362083</v>
      </c>
      <c r="C444" t="s">
        <v>228</v>
      </c>
      <c r="D444" t="s">
        <v>228</v>
      </c>
      <c r="E444" t="s">
        <v>228</v>
      </c>
    </row>
    <row r="445" spans="1:5" x14ac:dyDescent="0.25">
      <c r="A445" t="s">
        <v>247</v>
      </c>
      <c r="B445" s="2">
        <v>-84464555</v>
      </c>
      <c r="C445" t="s">
        <v>228</v>
      </c>
      <c r="D445" t="s">
        <v>228</v>
      </c>
      <c r="E445" t="s">
        <v>228</v>
      </c>
    </row>
    <row r="446" spans="1:5" x14ac:dyDescent="0.25">
      <c r="A446" t="s">
        <v>248</v>
      </c>
      <c r="B446" s="2">
        <v>57766708</v>
      </c>
      <c r="C446" t="s">
        <v>228</v>
      </c>
      <c r="D446" t="s">
        <v>228</v>
      </c>
      <c r="E446" t="s">
        <v>228</v>
      </c>
    </row>
    <row r="448" spans="1:5" x14ac:dyDescent="0.25">
      <c r="A448" t="s">
        <v>249</v>
      </c>
      <c r="B448" t="s">
        <v>228</v>
      </c>
      <c r="C448" t="s">
        <v>228</v>
      </c>
      <c r="D448" t="s">
        <v>228</v>
      </c>
      <c r="E448" t="s">
        <v>228</v>
      </c>
    </row>
    <row r="449" spans="1:5" x14ac:dyDescent="0.25">
      <c r="A449" t="s">
        <v>250</v>
      </c>
      <c r="B449" s="2">
        <v>-1141</v>
      </c>
      <c r="C449" t="s">
        <v>228</v>
      </c>
      <c r="D449" t="s">
        <v>228</v>
      </c>
      <c r="E449" t="s">
        <v>228</v>
      </c>
    </row>
    <row r="451" spans="1:5" x14ac:dyDescent="0.25">
      <c r="A451" t="s">
        <v>251</v>
      </c>
      <c r="B451" s="2">
        <v>-336906</v>
      </c>
      <c r="C451" t="s">
        <v>228</v>
      </c>
      <c r="D451" t="s">
        <v>228</v>
      </c>
      <c r="E451" t="s">
        <v>228</v>
      </c>
    </row>
    <row r="452" spans="1:5" x14ac:dyDescent="0.25">
      <c r="A452" t="s">
        <v>252</v>
      </c>
      <c r="B452" t="s">
        <v>228</v>
      </c>
      <c r="C452" t="s">
        <v>228</v>
      </c>
      <c r="D452" t="s">
        <v>228</v>
      </c>
      <c r="E452" t="s">
        <v>228</v>
      </c>
    </row>
    <row r="453" spans="1:5" x14ac:dyDescent="0.25">
      <c r="A453" t="s">
        <v>253</v>
      </c>
      <c r="B453" s="2">
        <v>-336906</v>
      </c>
      <c r="C453" t="s">
        <v>228</v>
      </c>
      <c r="D453" t="s">
        <v>228</v>
      </c>
      <c r="E453" t="s">
        <v>228</v>
      </c>
    </row>
    <row r="454" spans="1:5" x14ac:dyDescent="0.25">
      <c r="A454" t="s">
        <v>254</v>
      </c>
      <c r="B454" s="1">
        <v>0</v>
      </c>
      <c r="C454" s="1">
        <v>0</v>
      </c>
      <c r="D454" s="1">
        <v>0</v>
      </c>
      <c r="E454" s="1">
        <v>0</v>
      </c>
    </row>
    <row r="456" spans="1:5" x14ac:dyDescent="0.25">
      <c r="A456" t="s">
        <v>63</v>
      </c>
    </row>
    <row r="458" spans="1:5" x14ac:dyDescent="0.25">
      <c r="A458" t="s">
        <v>255</v>
      </c>
    </row>
    <row r="459" spans="1:5" x14ac:dyDescent="0.25">
      <c r="B459" t="s">
        <v>4</v>
      </c>
      <c r="C459" t="s">
        <v>5</v>
      </c>
      <c r="D459" t="s">
        <v>6</v>
      </c>
      <c r="E459" t="s">
        <v>7</v>
      </c>
    </row>
    <row r="460" spans="1:5" x14ac:dyDescent="0.25">
      <c r="A460" t="s">
        <v>221</v>
      </c>
    </row>
    <row r="461" spans="1:5" x14ac:dyDescent="0.25">
      <c r="A461" t="s">
        <v>256</v>
      </c>
      <c r="B461">
        <v>1.2</v>
      </c>
      <c r="C461">
        <v>1.1494249999999999</v>
      </c>
      <c r="D461">
        <v>1.1904760000000001</v>
      </c>
      <c r="E461">
        <v>1.1000000000000001</v>
      </c>
    </row>
    <row r="462" spans="1:5" x14ac:dyDescent="0.25">
      <c r="A462" t="s">
        <v>257</v>
      </c>
      <c r="B462">
        <v>1.2009320000000001</v>
      </c>
      <c r="C462">
        <v>1.1512100000000001</v>
      </c>
      <c r="D462">
        <v>1.192688</v>
      </c>
      <c r="E462">
        <v>1.1037429999999999</v>
      </c>
    </row>
    <row r="463" spans="1:5" x14ac:dyDescent="0.25">
      <c r="A463" t="s">
        <v>258</v>
      </c>
      <c r="B463">
        <v>1.1494249999999999</v>
      </c>
      <c r="C463">
        <v>1.1904760000000001</v>
      </c>
      <c r="D463">
        <v>1.1000000000000001</v>
      </c>
      <c r="E463">
        <v>1.06</v>
      </c>
    </row>
    <row r="464" spans="1:5" x14ac:dyDescent="0.25">
      <c r="A464" t="s">
        <v>225</v>
      </c>
      <c r="B464" s="1">
        <v>0.1</v>
      </c>
      <c r="C464" s="1">
        <v>0.1</v>
      </c>
      <c r="D464" s="1">
        <v>0.12</v>
      </c>
      <c r="E464" s="1">
        <v>0.11</v>
      </c>
    </row>
    <row r="466" spans="1:5" x14ac:dyDescent="0.25">
      <c r="A466" t="s">
        <v>259</v>
      </c>
    </row>
    <row r="467" spans="1:5" x14ac:dyDescent="0.25">
      <c r="A467" t="s">
        <v>227</v>
      </c>
      <c r="B467" t="s">
        <v>228</v>
      </c>
      <c r="C467" t="s">
        <v>228</v>
      </c>
      <c r="D467" t="s">
        <v>228</v>
      </c>
      <c r="E467" t="s">
        <v>228</v>
      </c>
    </row>
    <row r="468" spans="1:5" x14ac:dyDescent="0.25">
      <c r="A468" t="s">
        <v>229</v>
      </c>
      <c r="B468" t="s">
        <v>228</v>
      </c>
      <c r="C468" t="s">
        <v>228</v>
      </c>
      <c r="D468" t="s">
        <v>228</v>
      </c>
      <c r="E468" t="s">
        <v>228</v>
      </c>
    </row>
    <row r="469" spans="1:5" x14ac:dyDescent="0.25">
      <c r="A469" t="s">
        <v>230</v>
      </c>
      <c r="B469" t="s">
        <v>228</v>
      </c>
      <c r="C469" t="s">
        <v>228</v>
      </c>
      <c r="D469" t="s">
        <v>228</v>
      </c>
      <c r="E469" t="s">
        <v>228</v>
      </c>
    </row>
    <row r="470" spans="1:5" x14ac:dyDescent="0.25">
      <c r="A470" t="s">
        <v>231</v>
      </c>
      <c r="B470" t="s">
        <v>228</v>
      </c>
      <c r="C470" t="s">
        <v>228</v>
      </c>
      <c r="D470" t="s">
        <v>228</v>
      </c>
      <c r="E470" t="s">
        <v>228</v>
      </c>
    </row>
    <row r="471" spans="1:5" x14ac:dyDescent="0.25">
      <c r="A471" t="s">
        <v>232</v>
      </c>
      <c r="B471" s="2">
        <v>720000</v>
      </c>
      <c r="C471" t="s">
        <v>228</v>
      </c>
      <c r="D471" t="s">
        <v>228</v>
      </c>
      <c r="E471" t="s">
        <v>228</v>
      </c>
    </row>
    <row r="472" spans="1:5" x14ac:dyDescent="0.25">
      <c r="A472" t="s">
        <v>233</v>
      </c>
      <c r="B472" t="s">
        <v>228</v>
      </c>
      <c r="C472" t="s">
        <v>228</v>
      </c>
      <c r="D472" t="s">
        <v>228</v>
      </c>
      <c r="E472" t="s">
        <v>228</v>
      </c>
    </row>
    <row r="473" spans="1:5" x14ac:dyDescent="0.25">
      <c r="A473" t="s">
        <v>234</v>
      </c>
      <c r="B473" t="s">
        <v>228</v>
      </c>
      <c r="C473" t="s">
        <v>228</v>
      </c>
      <c r="D473" t="s">
        <v>228</v>
      </c>
      <c r="E473" t="s">
        <v>228</v>
      </c>
    </row>
    <row r="474" spans="1:5" x14ac:dyDescent="0.25">
      <c r="A474" t="s">
        <v>235</v>
      </c>
      <c r="B474" s="2">
        <v>720000</v>
      </c>
      <c r="C474" t="s">
        <v>228</v>
      </c>
      <c r="D474" t="s">
        <v>228</v>
      </c>
      <c r="E474" t="s">
        <v>228</v>
      </c>
    </row>
    <row r="475" spans="1:5" x14ac:dyDescent="0.25">
      <c r="A475" t="s">
        <v>236</v>
      </c>
    </row>
    <row r="476" spans="1:5" x14ac:dyDescent="0.25">
      <c r="A476" t="s">
        <v>260</v>
      </c>
      <c r="B476" s="2">
        <v>-720000</v>
      </c>
      <c r="C476" t="s">
        <v>228</v>
      </c>
      <c r="D476" t="s">
        <v>228</v>
      </c>
      <c r="E476" t="s">
        <v>228</v>
      </c>
    </row>
    <row r="477" spans="1:5" x14ac:dyDescent="0.25">
      <c r="A477" t="s">
        <v>261</v>
      </c>
      <c r="B477" t="s">
        <v>228</v>
      </c>
      <c r="C477" t="s">
        <v>228</v>
      </c>
      <c r="D477" t="s">
        <v>228</v>
      </c>
      <c r="E477" t="s">
        <v>228</v>
      </c>
    </row>
    <row r="479" spans="1:5" x14ac:dyDescent="0.25">
      <c r="A479" t="s">
        <v>239</v>
      </c>
    </row>
    <row r="480" spans="1:5" x14ac:dyDescent="0.25">
      <c r="A480" t="s">
        <v>262</v>
      </c>
      <c r="B480" t="s">
        <v>228</v>
      </c>
      <c r="C480" t="s">
        <v>228</v>
      </c>
      <c r="D480" t="s">
        <v>228</v>
      </c>
      <c r="E480" t="s">
        <v>228</v>
      </c>
    </row>
    <row r="481" spans="1:5" x14ac:dyDescent="0.25">
      <c r="A481" t="s">
        <v>263</v>
      </c>
      <c r="B481">
        <v>1.2009000000000001</v>
      </c>
      <c r="C481">
        <v>1.2009000000000001</v>
      </c>
      <c r="D481">
        <v>1.2009000000000001</v>
      </c>
      <c r="E481">
        <v>1.2009000000000001</v>
      </c>
    </row>
    <row r="482" spans="1:5" x14ac:dyDescent="0.25">
      <c r="A482" t="s">
        <v>264</v>
      </c>
      <c r="B482">
        <v>2.3900000000000001E-2</v>
      </c>
      <c r="C482">
        <v>6.3E-3</v>
      </c>
      <c r="D482">
        <v>2.4500000000000001E-2</v>
      </c>
      <c r="E482">
        <v>1.6000000000000001E-3</v>
      </c>
    </row>
    <row r="483" spans="1:5" x14ac:dyDescent="0.25">
      <c r="A483" t="s">
        <v>243</v>
      </c>
      <c r="B483" t="s">
        <v>228</v>
      </c>
      <c r="C483" t="s">
        <v>228</v>
      </c>
      <c r="D483" t="s">
        <v>228</v>
      </c>
      <c r="E483" t="s">
        <v>228</v>
      </c>
    </row>
    <row r="485" spans="1:5" x14ac:dyDescent="0.25">
      <c r="A485" t="s">
        <v>265</v>
      </c>
      <c r="B485" t="s">
        <v>228</v>
      </c>
      <c r="C485" t="s">
        <v>228</v>
      </c>
      <c r="D485" t="s">
        <v>228</v>
      </c>
      <c r="E485" t="s">
        <v>228</v>
      </c>
    </row>
    <row r="486" spans="1:5" x14ac:dyDescent="0.25">
      <c r="A486" t="s">
        <v>263</v>
      </c>
      <c r="B486">
        <v>1.2009000000000001</v>
      </c>
      <c r="C486">
        <v>1.2009000000000001</v>
      </c>
      <c r="D486">
        <v>1.2009000000000001</v>
      </c>
      <c r="E486">
        <v>1.2009000000000001</v>
      </c>
    </row>
    <row r="487" spans="1:5" x14ac:dyDescent="0.25">
      <c r="A487" t="s">
        <v>264</v>
      </c>
      <c r="B487">
        <v>2.3900000000000001E-2</v>
      </c>
      <c r="C487">
        <v>5.6899999999999999E-2</v>
      </c>
      <c r="D487">
        <v>3.3099999999999997E-2</v>
      </c>
      <c r="E487">
        <v>0.1003</v>
      </c>
    </row>
    <row r="488" spans="1:5" x14ac:dyDescent="0.25">
      <c r="A488" t="s">
        <v>243</v>
      </c>
      <c r="B488" t="s">
        <v>228</v>
      </c>
      <c r="C488" t="s">
        <v>228</v>
      </c>
      <c r="D488" t="s">
        <v>228</v>
      </c>
      <c r="E488" t="s">
        <v>228</v>
      </c>
    </row>
    <row r="490" spans="1:5" x14ac:dyDescent="0.25">
      <c r="A490" t="s">
        <v>245</v>
      </c>
    </row>
    <row r="491" spans="1:5" x14ac:dyDescent="0.25">
      <c r="A491" t="s">
        <v>227</v>
      </c>
      <c r="B491" t="s">
        <v>228</v>
      </c>
      <c r="C491" t="s">
        <v>228</v>
      </c>
      <c r="D491" t="s">
        <v>228</v>
      </c>
      <c r="E491" t="s">
        <v>228</v>
      </c>
    </row>
    <row r="492" spans="1:5" x14ac:dyDescent="0.25">
      <c r="A492" t="s">
        <v>229</v>
      </c>
      <c r="B492" t="s">
        <v>228</v>
      </c>
      <c r="C492" t="s">
        <v>228</v>
      </c>
      <c r="D492" t="s">
        <v>228</v>
      </c>
      <c r="E492" t="s">
        <v>228</v>
      </c>
    </row>
    <row r="493" spans="1:5" x14ac:dyDescent="0.25">
      <c r="A493" t="s">
        <v>230</v>
      </c>
      <c r="B493" t="s">
        <v>228</v>
      </c>
      <c r="C493" t="s">
        <v>228</v>
      </c>
      <c r="D493" t="s">
        <v>228</v>
      </c>
      <c r="E493" t="s">
        <v>228</v>
      </c>
    </row>
    <row r="494" spans="1:5" x14ac:dyDescent="0.25">
      <c r="A494" t="s">
        <v>231</v>
      </c>
      <c r="B494" t="s">
        <v>228</v>
      </c>
      <c r="C494" t="s">
        <v>228</v>
      </c>
      <c r="D494" t="s">
        <v>228</v>
      </c>
      <c r="E494" t="s">
        <v>228</v>
      </c>
    </row>
    <row r="495" spans="1:5" x14ac:dyDescent="0.25">
      <c r="A495" t="s">
        <v>232</v>
      </c>
      <c r="B495" s="2">
        <v>-36414</v>
      </c>
      <c r="C495" t="s">
        <v>228</v>
      </c>
      <c r="D495" t="s">
        <v>228</v>
      </c>
      <c r="E495" t="s">
        <v>228</v>
      </c>
    </row>
    <row r="496" spans="1:5" x14ac:dyDescent="0.25">
      <c r="A496" t="s">
        <v>233</v>
      </c>
      <c r="B496" t="s">
        <v>228</v>
      </c>
      <c r="C496" t="s">
        <v>228</v>
      </c>
      <c r="D496" t="s">
        <v>228</v>
      </c>
      <c r="E496" t="s">
        <v>228</v>
      </c>
    </row>
    <row r="497" spans="1:5" x14ac:dyDescent="0.25">
      <c r="A497" t="s">
        <v>234</v>
      </c>
      <c r="B497" t="s">
        <v>228</v>
      </c>
      <c r="C497" t="s">
        <v>228</v>
      </c>
      <c r="D497" t="s">
        <v>228</v>
      </c>
      <c r="E497" t="s">
        <v>228</v>
      </c>
    </row>
    <row r="499" spans="1:5" x14ac:dyDescent="0.25">
      <c r="A499" t="s">
        <v>246</v>
      </c>
      <c r="B499" s="2">
        <v>37085</v>
      </c>
      <c r="C499" t="s">
        <v>228</v>
      </c>
      <c r="D499" t="s">
        <v>228</v>
      </c>
      <c r="E499" t="s">
        <v>228</v>
      </c>
    </row>
    <row r="500" spans="1:5" x14ac:dyDescent="0.25">
      <c r="A500" t="s">
        <v>247</v>
      </c>
      <c r="B500" t="s">
        <v>228</v>
      </c>
      <c r="C500" t="s">
        <v>228</v>
      </c>
      <c r="D500" t="s">
        <v>228</v>
      </c>
      <c r="E500" t="s">
        <v>228</v>
      </c>
    </row>
    <row r="501" spans="1:5" x14ac:dyDescent="0.25">
      <c r="A501" t="s">
        <v>248</v>
      </c>
      <c r="B501" t="s">
        <v>228</v>
      </c>
      <c r="C501" t="s">
        <v>228</v>
      </c>
      <c r="D501" t="s">
        <v>228</v>
      </c>
      <c r="E501" t="s">
        <v>228</v>
      </c>
    </row>
    <row r="503" spans="1:5" x14ac:dyDescent="0.25">
      <c r="A503" t="s">
        <v>249</v>
      </c>
      <c r="B503" t="s">
        <v>228</v>
      </c>
      <c r="C503" t="s">
        <v>228</v>
      </c>
      <c r="D503" t="s">
        <v>228</v>
      </c>
      <c r="E503" t="s">
        <v>228</v>
      </c>
    </row>
    <row r="504" spans="1:5" x14ac:dyDescent="0.25">
      <c r="A504" t="s">
        <v>250</v>
      </c>
      <c r="B504" t="s">
        <v>228</v>
      </c>
      <c r="C504" t="s">
        <v>228</v>
      </c>
      <c r="D504" t="s">
        <v>228</v>
      </c>
      <c r="E504" t="s">
        <v>228</v>
      </c>
    </row>
    <row r="506" spans="1:5" x14ac:dyDescent="0.25">
      <c r="A506" t="s">
        <v>251</v>
      </c>
      <c r="B506">
        <v>671</v>
      </c>
      <c r="C506" t="s">
        <v>228</v>
      </c>
      <c r="D506" t="s">
        <v>228</v>
      </c>
      <c r="E506" t="s">
        <v>228</v>
      </c>
    </row>
    <row r="507" spans="1:5" x14ac:dyDescent="0.25">
      <c r="A507" t="s">
        <v>252</v>
      </c>
      <c r="B507" s="2">
        <v>864671</v>
      </c>
      <c r="C507" t="s">
        <v>228</v>
      </c>
      <c r="D507" t="s">
        <v>228</v>
      </c>
      <c r="E507" t="s">
        <v>228</v>
      </c>
    </row>
    <row r="508" spans="1:5" x14ac:dyDescent="0.25">
      <c r="A508" t="s">
        <v>253</v>
      </c>
      <c r="B508" s="2">
        <v>864671</v>
      </c>
      <c r="C508" t="s">
        <v>228</v>
      </c>
      <c r="D508" t="s">
        <v>228</v>
      </c>
      <c r="E508" t="s">
        <v>228</v>
      </c>
    </row>
    <row r="509" spans="1:5" x14ac:dyDescent="0.25">
      <c r="A509" t="s">
        <v>254</v>
      </c>
      <c r="B509" s="1">
        <v>0</v>
      </c>
      <c r="C509" s="1">
        <v>0</v>
      </c>
      <c r="D509" s="1">
        <v>0</v>
      </c>
      <c r="E509" s="1">
        <v>0</v>
      </c>
    </row>
    <row r="511" spans="1:5" x14ac:dyDescent="0.25">
      <c r="A511" t="s">
        <v>63</v>
      </c>
    </row>
    <row r="513" spans="1:6" x14ac:dyDescent="0.25">
      <c r="A513" t="s">
        <v>266</v>
      </c>
    </row>
    <row r="514" spans="1:6" x14ac:dyDescent="0.25">
      <c r="A514" t="s">
        <v>267</v>
      </c>
      <c r="B514" t="s">
        <v>268</v>
      </c>
      <c r="C514" t="s">
        <v>269</v>
      </c>
      <c r="D514" t="s">
        <v>270</v>
      </c>
      <c r="E514" t="s">
        <v>271</v>
      </c>
      <c r="F514" t="s">
        <v>272</v>
      </c>
    </row>
    <row r="516" spans="1:6" x14ac:dyDescent="0.25">
      <c r="A516" t="s">
        <v>273</v>
      </c>
      <c r="B516" s="1">
        <v>9.2499999999999999E-2</v>
      </c>
      <c r="C516" s="2">
        <v>25000000</v>
      </c>
      <c r="D516" s="2">
        <v>578125</v>
      </c>
      <c r="E516" t="s">
        <v>228</v>
      </c>
      <c r="F516" t="s">
        <v>228</v>
      </c>
    </row>
    <row r="519" spans="1:6" x14ac:dyDescent="0.25">
      <c r="A519" t="s">
        <v>274</v>
      </c>
    </row>
    <row r="520" spans="1:6" x14ac:dyDescent="0.25">
      <c r="A520" t="s">
        <v>275</v>
      </c>
      <c r="B520" s="1">
        <v>5.6250000000000001E-2</v>
      </c>
      <c r="C520" s="2">
        <v>25000000</v>
      </c>
      <c r="D520" s="2">
        <v>351563</v>
      </c>
      <c r="E520" s="2">
        <v>73921</v>
      </c>
      <c r="F520" t="s">
        <v>228</v>
      </c>
    </row>
    <row r="521" spans="1:6" x14ac:dyDescent="0.25">
      <c r="A521" t="s">
        <v>276</v>
      </c>
      <c r="B521" s="1">
        <v>6.3280000000000003E-2</v>
      </c>
      <c r="C521" t="s">
        <v>228</v>
      </c>
      <c r="D521" s="2">
        <v>-395502</v>
      </c>
      <c r="E521" t="s">
        <v>228</v>
      </c>
      <c r="F521" t="s">
        <v>228</v>
      </c>
    </row>
    <row r="523" spans="1:6" x14ac:dyDescent="0.25">
      <c r="A523" t="s">
        <v>277</v>
      </c>
      <c r="D523" s="2">
        <v>534186</v>
      </c>
      <c r="E523" s="2">
        <v>73921</v>
      </c>
      <c r="F523" t="s">
        <v>228</v>
      </c>
    </row>
    <row r="525" spans="1:6" x14ac:dyDescent="0.25">
      <c r="A525" t="s">
        <v>278</v>
      </c>
      <c r="C525" s="2">
        <v>25000000</v>
      </c>
      <c r="D525" s="1">
        <v>8.5470000000000004E-2</v>
      </c>
    </row>
    <row r="527" spans="1:6" x14ac:dyDescent="0.25">
      <c r="A527" t="s">
        <v>63</v>
      </c>
    </row>
    <row r="529" spans="1:6" x14ac:dyDescent="0.25">
      <c r="A529" t="s">
        <v>279</v>
      </c>
    </row>
    <row r="530" spans="1:6" x14ac:dyDescent="0.25">
      <c r="A530" t="s">
        <v>267</v>
      </c>
      <c r="B530" t="s">
        <v>268</v>
      </c>
      <c r="C530" t="s">
        <v>269</v>
      </c>
      <c r="D530" t="s">
        <v>270</v>
      </c>
      <c r="E530" t="s">
        <v>271</v>
      </c>
      <c r="F530" t="s">
        <v>272</v>
      </c>
    </row>
    <row r="532" spans="1:6" x14ac:dyDescent="0.25">
      <c r="A532" t="s">
        <v>280</v>
      </c>
      <c r="B532" s="1">
        <v>7.3749999999999996E-2</v>
      </c>
      <c r="C532" s="2">
        <v>10000000</v>
      </c>
      <c r="D532" s="2">
        <v>184375</v>
      </c>
      <c r="E532" t="s">
        <v>228</v>
      </c>
      <c r="F532" t="s">
        <v>228</v>
      </c>
    </row>
    <row r="534" spans="1:6" x14ac:dyDescent="0.25">
      <c r="A534" t="s">
        <v>277</v>
      </c>
      <c r="D534" s="2">
        <v>184375</v>
      </c>
      <c r="E534" t="s">
        <v>228</v>
      </c>
      <c r="F534" t="s">
        <v>228</v>
      </c>
    </row>
    <row r="536" spans="1:6" x14ac:dyDescent="0.25">
      <c r="A536" t="s">
        <v>281</v>
      </c>
      <c r="C536" s="2">
        <v>10000000</v>
      </c>
      <c r="D536" s="1">
        <v>7.3749999999999996E-2</v>
      </c>
    </row>
    <row r="539" spans="1:6" x14ac:dyDescent="0.25">
      <c r="A539" t="s">
        <v>63</v>
      </c>
    </row>
    <row r="541" spans="1:6" x14ac:dyDescent="0.25">
      <c r="A541" t="s">
        <v>282</v>
      </c>
    </row>
    <row r="542" spans="1:6" x14ac:dyDescent="0.25">
      <c r="B542" t="s">
        <v>3</v>
      </c>
      <c r="C542" t="s">
        <v>4</v>
      </c>
      <c r="D542" t="s">
        <v>5</v>
      </c>
      <c r="E542" t="s">
        <v>6</v>
      </c>
      <c r="F542" t="s">
        <v>7</v>
      </c>
    </row>
    <row r="543" spans="1:6" x14ac:dyDescent="0.25">
      <c r="A543" t="s">
        <v>65</v>
      </c>
      <c r="B543" s="2">
        <v>4230000000</v>
      </c>
      <c r="C543" s="2">
        <v>4560000000</v>
      </c>
      <c r="D543" s="2">
        <v>5847250000</v>
      </c>
      <c r="E543" s="2">
        <v>6097390000</v>
      </c>
      <c r="F543" s="2">
        <v>6280290000</v>
      </c>
    </row>
    <row r="544" spans="1:6" x14ac:dyDescent="0.25">
      <c r="A544" t="s">
        <v>66</v>
      </c>
      <c r="B544" s="2">
        <v>8930000000</v>
      </c>
      <c r="C544" s="2">
        <v>9600000000</v>
      </c>
      <c r="D544" s="2">
        <v>12679300000</v>
      </c>
      <c r="E544" s="2">
        <v>13250888000</v>
      </c>
      <c r="F544" s="2">
        <v>13780926000</v>
      </c>
    </row>
    <row r="545" spans="1:6" x14ac:dyDescent="0.25">
      <c r="A545" t="s">
        <v>283</v>
      </c>
      <c r="B545" s="2">
        <v>7040000000</v>
      </c>
      <c r="C545" s="2">
        <v>7123200000</v>
      </c>
      <c r="D545" s="2">
        <v>6187706489</v>
      </c>
      <c r="E545" s="2">
        <v>6478080000</v>
      </c>
      <c r="F545" s="2">
        <v>6841828596</v>
      </c>
    </row>
    <row r="546" spans="1:6" x14ac:dyDescent="0.25">
      <c r="A546" t="s">
        <v>67</v>
      </c>
      <c r="B546" s="2">
        <v>20200000000</v>
      </c>
      <c r="C546" s="2">
        <v>21283200000</v>
      </c>
      <c r="D546" s="2">
        <v>24714256489</v>
      </c>
      <c r="E546" s="2">
        <v>25826358000</v>
      </c>
      <c r="F546" s="2">
        <v>26903044596</v>
      </c>
    </row>
    <row r="548" spans="1:6" x14ac:dyDescent="0.25">
      <c r="A548" t="s">
        <v>68</v>
      </c>
      <c r="B548" s="2">
        <v>-18029332000</v>
      </c>
      <c r="C548" s="2">
        <v>-18388862050</v>
      </c>
      <c r="D548" s="2">
        <v>-18101816400</v>
      </c>
      <c r="E548" s="2">
        <v>-17769329631</v>
      </c>
      <c r="F548" s="2">
        <v>-19368826856</v>
      </c>
    </row>
    <row r="549" spans="1:6" x14ac:dyDescent="0.25">
      <c r="A549" t="s">
        <v>69</v>
      </c>
      <c r="B549" s="2">
        <v>-2121000000</v>
      </c>
      <c r="C549" s="2">
        <v>-2234736000</v>
      </c>
      <c r="D549" s="2">
        <v>-2594996931</v>
      </c>
      <c r="E549" s="2">
        <v>-2711767590</v>
      </c>
      <c r="F549" s="2">
        <v>-2824819683</v>
      </c>
    </row>
    <row r="550" spans="1:6" x14ac:dyDescent="0.25">
      <c r="A550" t="s">
        <v>70</v>
      </c>
      <c r="B550" s="2">
        <v>-381650000</v>
      </c>
      <c r="C550" s="2">
        <v>-381650000</v>
      </c>
      <c r="D550" s="2">
        <v>-751325000</v>
      </c>
      <c r="E550" s="2">
        <v>-751325000</v>
      </c>
      <c r="F550" s="2">
        <v>-751325000</v>
      </c>
    </row>
    <row r="551" spans="1:6" x14ac:dyDescent="0.25">
      <c r="A551" t="s">
        <v>71</v>
      </c>
      <c r="B551" s="2">
        <v>-331982000</v>
      </c>
      <c r="C551" s="2">
        <v>277951950</v>
      </c>
      <c r="D551" s="2">
        <v>3266118158</v>
      </c>
      <c r="E551" s="2">
        <v>4593935779</v>
      </c>
      <c r="F551" s="2">
        <v>3958073058</v>
      </c>
    </row>
    <row r="553" spans="1:6" x14ac:dyDescent="0.25">
      <c r="A553" t="s">
        <v>72</v>
      </c>
      <c r="B553">
        <v>0</v>
      </c>
      <c r="C553" s="2">
        <v>258012110</v>
      </c>
      <c r="D553" s="2">
        <v>-1164766820</v>
      </c>
      <c r="E553" s="2">
        <v>584554181</v>
      </c>
      <c r="F553" s="2">
        <v>-1778089151</v>
      </c>
    </row>
    <row r="554" spans="1:6" x14ac:dyDescent="0.25">
      <c r="A554" t="s">
        <v>73</v>
      </c>
      <c r="B554" s="2">
        <v>110000000</v>
      </c>
      <c r="C554" s="2">
        <v>-28113750</v>
      </c>
      <c r="D554" s="2">
        <v>749232000</v>
      </c>
      <c r="E554" s="2">
        <v>-3110976000</v>
      </c>
      <c r="F554" s="2">
        <v>1849968000</v>
      </c>
    </row>
    <row r="555" spans="1:6" x14ac:dyDescent="0.25">
      <c r="A555" t="s">
        <v>74</v>
      </c>
      <c r="B555">
        <v>0</v>
      </c>
      <c r="C555">
        <v>0</v>
      </c>
      <c r="D555">
        <v>0</v>
      </c>
      <c r="E555">
        <v>0</v>
      </c>
      <c r="F555">
        <v>0</v>
      </c>
    </row>
    <row r="556" spans="1:6" x14ac:dyDescent="0.25">
      <c r="A556" t="s">
        <v>75</v>
      </c>
      <c r="B556">
        <v>0</v>
      </c>
      <c r="C556">
        <v>0</v>
      </c>
      <c r="D556">
        <v>0</v>
      </c>
      <c r="E556">
        <v>0</v>
      </c>
      <c r="F556">
        <v>0</v>
      </c>
    </row>
    <row r="558" spans="1:6" x14ac:dyDescent="0.25">
      <c r="A558" t="s">
        <v>76</v>
      </c>
      <c r="B558" s="2">
        <v>445313</v>
      </c>
      <c r="C558">
        <v>0</v>
      </c>
      <c r="D558">
        <v>0</v>
      </c>
      <c r="E558">
        <v>0</v>
      </c>
      <c r="F558">
        <v>0</v>
      </c>
    </row>
    <row r="559" spans="1:6" x14ac:dyDescent="0.25">
      <c r="A559" t="s">
        <v>77</v>
      </c>
      <c r="B559" s="2">
        <v>-111875000</v>
      </c>
      <c r="C559" s="2">
        <v>-229976020</v>
      </c>
      <c r="D559" s="2">
        <v>-372337709</v>
      </c>
      <c r="E559" s="2">
        <v>-485717225</v>
      </c>
      <c r="F559" s="2">
        <v>-437771859</v>
      </c>
    </row>
    <row r="560" spans="1:6" x14ac:dyDescent="0.25">
      <c r="A560" t="s">
        <v>78</v>
      </c>
      <c r="B560" s="2">
        <v>-333411688</v>
      </c>
      <c r="C560" s="2">
        <v>277874290</v>
      </c>
      <c r="D560" s="2">
        <v>2478245630</v>
      </c>
      <c r="E560" s="2">
        <v>1581796736</v>
      </c>
      <c r="F560" s="2">
        <v>3592180047</v>
      </c>
    </row>
    <row r="562" spans="1:6" x14ac:dyDescent="0.25">
      <c r="A562" t="s">
        <v>79</v>
      </c>
      <c r="B562">
        <v>0</v>
      </c>
      <c r="C562" s="2">
        <v>-97256001</v>
      </c>
      <c r="D562" s="2">
        <v>-867385970</v>
      </c>
      <c r="E562" s="2">
        <v>-553628858</v>
      </c>
      <c r="F562" s="2">
        <v>-1257263017</v>
      </c>
    </row>
    <row r="563" spans="1:6" x14ac:dyDescent="0.25">
      <c r="A563" t="s">
        <v>80</v>
      </c>
      <c r="B563" s="2">
        <v>-2750000</v>
      </c>
      <c r="C563" s="2">
        <v>-8258906</v>
      </c>
      <c r="D563">
        <v>0</v>
      </c>
      <c r="E563">
        <v>0</v>
      </c>
      <c r="F563">
        <v>0</v>
      </c>
    </row>
    <row r="565" spans="1:6" x14ac:dyDescent="0.25">
      <c r="A565" t="s">
        <v>81</v>
      </c>
      <c r="B565" s="2">
        <v>-336161688</v>
      </c>
      <c r="C565" s="2">
        <v>172359382</v>
      </c>
      <c r="D565" s="2">
        <v>1610859659</v>
      </c>
      <c r="E565" s="2">
        <v>1028167878</v>
      </c>
      <c r="F565" s="2">
        <v>2334917031</v>
      </c>
    </row>
    <row r="567" spans="1:6" x14ac:dyDescent="0.25">
      <c r="A567" t="s">
        <v>284</v>
      </c>
      <c r="B567">
        <v>0</v>
      </c>
      <c r="C567">
        <v>0</v>
      </c>
      <c r="D567">
        <v>0</v>
      </c>
      <c r="E567">
        <v>0</v>
      </c>
      <c r="F567">
        <v>0</v>
      </c>
    </row>
    <row r="569" spans="1:6" x14ac:dyDescent="0.25">
      <c r="A569" t="s">
        <v>63</v>
      </c>
    </row>
    <row r="571" spans="1:6" x14ac:dyDescent="0.25">
      <c r="A571" t="s">
        <v>285</v>
      </c>
    </row>
    <row r="572" spans="1:6" x14ac:dyDescent="0.25">
      <c r="B572" t="s">
        <v>3</v>
      </c>
      <c r="C572" t="s">
        <v>4</v>
      </c>
      <c r="D572" t="s">
        <v>5</v>
      </c>
      <c r="E572" t="s">
        <v>6</v>
      </c>
      <c r="F572" t="s">
        <v>7</v>
      </c>
    </row>
    <row r="573" spans="1:6" x14ac:dyDescent="0.25">
      <c r="A573" t="s">
        <v>83</v>
      </c>
      <c r="B573">
        <v>0</v>
      </c>
      <c r="C573">
        <v>0</v>
      </c>
      <c r="D573">
        <v>0</v>
      </c>
      <c r="E573">
        <v>0</v>
      </c>
      <c r="F573">
        <v>0</v>
      </c>
    </row>
    <row r="574" spans="1:6" x14ac:dyDescent="0.25">
      <c r="A574" t="s">
        <v>84</v>
      </c>
      <c r="B574" s="2">
        <v>1500000000</v>
      </c>
      <c r="C574">
        <v>0</v>
      </c>
      <c r="D574">
        <v>0</v>
      </c>
      <c r="E574">
        <v>0</v>
      </c>
      <c r="F574">
        <v>0</v>
      </c>
    </row>
    <row r="575" spans="1:6" x14ac:dyDescent="0.25">
      <c r="A575" t="s">
        <v>131</v>
      </c>
      <c r="B575" s="2">
        <v>4400000000</v>
      </c>
      <c r="C575">
        <v>0</v>
      </c>
      <c r="D575">
        <v>0</v>
      </c>
      <c r="E575">
        <v>0</v>
      </c>
      <c r="F575">
        <v>0</v>
      </c>
    </row>
    <row r="576" spans="1:6" x14ac:dyDescent="0.25">
      <c r="A576" t="s">
        <v>85</v>
      </c>
      <c r="B576" s="2">
        <v>13160000000</v>
      </c>
      <c r="C576" s="2">
        <v>14160000000</v>
      </c>
      <c r="D576" s="2">
        <v>18526550000</v>
      </c>
      <c r="E576" s="2">
        <v>19348278000</v>
      </c>
      <c r="F576" s="2">
        <v>20061216000</v>
      </c>
    </row>
    <row r="577" spans="1:6" x14ac:dyDescent="0.25">
      <c r="A577" t="s">
        <v>286</v>
      </c>
      <c r="B577" s="2">
        <v>7040000000</v>
      </c>
      <c r="C577" s="2">
        <v>6706849314</v>
      </c>
      <c r="D577" s="2">
        <v>6059272183</v>
      </c>
      <c r="E577" s="2">
        <v>6338371061</v>
      </c>
      <c r="F577" s="2">
        <v>6370025126</v>
      </c>
    </row>
    <row r="578" spans="1:6" x14ac:dyDescent="0.25">
      <c r="A578" t="s">
        <v>86</v>
      </c>
      <c r="B578" s="2">
        <v>10590658000</v>
      </c>
      <c r="C578" s="2">
        <v>10197651450</v>
      </c>
      <c r="D578" s="2">
        <v>9362214795</v>
      </c>
      <c r="E578" s="2">
        <v>8180854928</v>
      </c>
      <c r="F578" s="2">
        <v>8054670999</v>
      </c>
    </row>
    <row r="579" spans="1:6" x14ac:dyDescent="0.25">
      <c r="A579" t="s">
        <v>87</v>
      </c>
      <c r="B579" s="2">
        <v>36690658000</v>
      </c>
      <c r="C579" s="2">
        <v>31064500764</v>
      </c>
      <c r="D579" s="2">
        <v>33948036978</v>
      </c>
      <c r="E579" s="2">
        <v>33867503989</v>
      </c>
      <c r="F579" s="2">
        <v>34485912125</v>
      </c>
    </row>
    <row r="581" spans="1:6" x14ac:dyDescent="0.25">
      <c r="A581" t="s">
        <v>88</v>
      </c>
      <c r="B581" s="2">
        <v>15607000000</v>
      </c>
      <c r="C581" s="2">
        <v>23000500000</v>
      </c>
      <c r="D581" s="2">
        <v>23000500000</v>
      </c>
      <c r="E581" s="2">
        <v>23000500000</v>
      </c>
      <c r="F581" s="2">
        <v>23000500000</v>
      </c>
    </row>
    <row r="582" spans="1:6" x14ac:dyDescent="0.25">
      <c r="A582" t="s">
        <v>89</v>
      </c>
      <c r="B582" s="2">
        <v>-7974000000</v>
      </c>
      <c r="C582" s="2">
        <v>-8355650000</v>
      </c>
      <c r="D582" s="2">
        <v>-9106975000</v>
      </c>
      <c r="E582" s="2">
        <v>-9858300000</v>
      </c>
      <c r="F582" s="2">
        <v>-10609625000</v>
      </c>
    </row>
    <row r="583" spans="1:6" x14ac:dyDescent="0.25">
      <c r="A583" t="s">
        <v>90</v>
      </c>
      <c r="B583">
        <v>0</v>
      </c>
      <c r="C583">
        <v>0</v>
      </c>
      <c r="D583">
        <v>0</v>
      </c>
      <c r="E583">
        <v>0</v>
      </c>
      <c r="F583">
        <v>0</v>
      </c>
    </row>
    <row r="585" spans="1:6" x14ac:dyDescent="0.25">
      <c r="A585" t="s">
        <v>91</v>
      </c>
      <c r="B585">
        <v>0</v>
      </c>
      <c r="C585">
        <v>0</v>
      </c>
      <c r="D585">
        <v>0</v>
      </c>
      <c r="E585" s="2">
        <v>15590</v>
      </c>
      <c r="F585" s="2">
        <v>-16044915</v>
      </c>
    </row>
    <row r="586" spans="1:6" x14ac:dyDescent="0.25">
      <c r="A586" t="s">
        <v>92</v>
      </c>
      <c r="B586">
        <v>0</v>
      </c>
      <c r="C586">
        <v>0</v>
      </c>
      <c r="D586">
        <v>0</v>
      </c>
      <c r="E586">
        <v>0</v>
      </c>
      <c r="F586">
        <v>0</v>
      </c>
    </row>
    <row r="587" spans="1:6" x14ac:dyDescent="0.25">
      <c r="A587" t="s">
        <v>93</v>
      </c>
      <c r="B587" s="2">
        <v>44323658000</v>
      </c>
      <c r="C587" s="2">
        <v>45709350764</v>
      </c>
      <c r="D587" s="2">
        <v>47841561978</v>
      </c>
      <c r="E587" s="2">
        <v>47009719578</v>
      </c>
      <c r="F587" s="2">
        <v>46860742211</v>
      </c>
    </row>
    <row r="589" spans="1:6" x14ac:dyDescent="0.25">
      <c r="A589" t="s">
        <v>94</v>
      </c>
      <c r="B589" s="2">
        <v>-3954000000</v>
      </c>
      <c r="C589" s="2">
        <v>-5715900000</v>
      </c>
      <c r="D589" s="2">
        <v>-5423445000</v>
      </c>
      <c r="E589" s="2">
        <v>-5227920000</v>
      </c>
      <c r="F589" s="2">
        <v>-5351670000</v>
      </c>
    </row>
    <row r="590" spans="1:6" x14ac:dyDescent="0.25">
      <c r="A590" t="s">
        <v>287</v>
      </c>
      <c r="B590">
        <v>0</v>
      </c>
      <c r="C590">
        <v>0</v>
      </c>
      <c r="D590">
        <v>0</v>
      </c>
      <c r="E590">
        <v>0</v>
      </c>
      <c r="F590">
        <v>0</v>
      </c>
    </row>
    <row r="591" spans="1:6" x14ac:dyDescent="0.25">
      <c r="A591" t="s">
        <v>95</v>
      </c>
      <c r="B591">
        <v>0</v>
      </c>
      <c r="C591" s="2">
        <v>-160267959</v>
      </c>
      <c r="D591" s="2">
        <v>-1148317429</v>
      </c>
      <c r="E591" s="2">
        <v>-933223646</v>
      </c>
      <c r="F591" s="2">
        <v>-1581099939</v>
      </c>
    </row>
    <row r="592" spans="1:6" x14ac:dyDescent="0.25">
      <c r="A592" t="s">
        <v>96</v>
      </c>
      <c r="B592" s="2">
        <v>-14399819688</v>
      </c>
      <c r="C592" s="2">
        <v>-5020985110</v>
      </c>
      <c r="D592" s="2">
        <v>-13516742195</v>
      </c>
      <c r="E592" s="2">
        <v>-12067335111</v>
      </c>
      <c r="F592" s="2">
        <v>-8827874923</v>
      </c>
    </row>
    <row r="593" spans="1:6" x14ac:dyDescent="0.25">
      <c r="A593" t="s">
        <v>134</v>
      </c>
      <c r="B593">
        <v>0</v>
      </c>
      <c r="C593" s="2">
        <v>-8670000000</v>
      </c>
      <c r="D593">
        <v>0</v>
      </c>
      <c r="E593">
        <v>0</v>
      </c>
      <c r="F593">
        <v>0</v>
      </c>
    </row>
    <row r="594" spans="1:6" x14ac:dyDescent="0.25">
      <c r="A594" t="s">
        <v>97</v>
      </c>
      <c r="B594">
        <v>0</v>
      </c>
      <c r="C594">
        <v>0</v>
      </c>
      <c r="D594">
        <v>0</v>
      </c>
      <c r="E594">
        <v>0</v>
      </c>
      <c r="F594">
        <v>0</v>
      </c>
    </row>
    <row r="595" spans="1:6" x14ac:dyDescent="0.25">
      <c r="A595" t="s">
        <v>98</v>
      </c>
      <c r="B595" s="2">
        <v>-18353819688</v>
      </c>
      <c r="C595" s="2">
        <v>-19567153069</v>
      </c>
      <c r="D595" s="2">
        <v>-20088504624</v>
      </c>
      <c r="E595" s="2">
        <v>-18228478757</v>
      </c>
      <c r="F595" s="2">
        <v>-15760644862</v>
      </c>
    </row>
    <row r="597" spans="1:6" x14ac:dyDescent="0.25">
      <c r="A597" t="s">
        <v>99</v>
      </c>
      <c r="B597" s="2">
        <v>-2500000000</v>
      </c>
      <c r="C597" s="2">
        <v>-2500000000</v>
      </c>
      <c r="D597" s="2">
        <v>-2500000000</v>
      </c>
      <c r="E597" s="2">
        <v>-2500000000</v>
      </c>
      <c r="F597" s="2">
        <v>-2500000000</v>
      </c>
    </row>
    <row r="598" spans="1:6" x14ac:dyDescent="0.25">
      <c r="A598" t="s">
        <v>100</v>
      </c>
      <c r="B598" s="2">
        <v>-5000000000</v>
      </c>
      <c r="C598" s="2">
        <v>-5000000000</v>
      </c>
      <c r="D598" s="2">
        <v>-5000000000</v>
      </c>
      <c r="E598" s="2">
        <v>-5000000000</v>
      </c>
      <c r="F598" s="2">
        <v>-5000000000</v>
      </c>
    </row>
    <row r="599" spans="1:6" x14ac:dyDescent="0.25">
      <c r="A599" t="s">
        <v>102</v>
      </c>
      <c r="B599" s="2">
        <v>-7500000000</v>
      </c>
      <c r="C599" s="2">
        <v>-7500000000</v>
      </c>
      <c r="D599" s="2">
        <v>-7500000000</v>
      </c>
      <c r="E599" s="2">
        <v>-7500000000</v>
      </c>
      <c r="F599" s="2">
        <v>-7500000000</v>
      </c>
    </row>
    <row r="600" spans="1:6" x14ac:dyDescent="0.25">
      <c r="A600" t="s">
        <v>103</v>
      </c>
      <c r="B600" s="2">
        <v>-25853819688</v>
      </c>
      <c r="C600" s="2">
        <v>-27067153069</v>
      </c>
      <c r="D600" s="2">
        <v>-27588504624</v>
      </c>
      <c r="E600" s="2">
        <v>-25728478757</v>
      </c>
      <c r="F600" s="2">
        <v>-23260644862</v>
      </c>
    </row>
    <row r="602" spans="1:6" x14ac:dyDescent="0.25">
      <c r="A602" t="s">
        <v>104</v>
      </c>
      <c r="B602" s="2">
        <v>-5295000000</v>
      </c>
      <c r="C602" s="2">
        <v>-5295000000</v>
      </c>
      <c r="D602" s="2">
        <v>-5295000000</v>
      </c>
      <c r="E602" s="2">
        <v>-5295000000</v>
      </c>
      <c r="F602" s="2">
        <v>-5295000000</v>
      </c>
    </row>
    <row r="603" spans="1:6" x14ac:dyDescent="0.25">
      <c r="A603" t="s">
        <v>136</v>
      </c>
      <c r="B603" s="2">
        <v>336161688</v>
      </c>
      <c r="C603" s="2">
        <v>-172359382</v>
      </c>
      <c r="D603" s="2">
        <v>-1610859659</v>
      </c>
      <c r="E603" s="2">
        <v>-1028167878</v>
      </c>
      <c r="F603" s="2">
        <v>-2334917031</v>
      </c>
    </row>
    <row r="604" spans="1:6" x14ac:dyDescent="0.25">
      <c r="A604" t="s">
        <v>288</v>
      </c>
      <c r="B604">
        <v>0</v>
      </c>
      <c r="C604">
        <v>0</v>
      </c>
      <c r="D604">
        <v>0</v>
      </c>
      <c r="E604">
        <v>0</v>
      </c>
      <c r="F604">
        <v>0</v>
      </c>
    </row>
    <row r="605" spans="1:6" x14ac:dyDescent="0.25">
      <c r="A605" t="s">
        <v>108</v>
      </c>
      <c r="B605" s="2">
        <v>-13511000000</v>
      </c>
      <c r="C605" s="2">
        <v>-13174838313</v>
      </c>
      <c r="D605" s="2">
        <v>-13347197695</v>
      </c>
      <c r="E605" s="2">
        <v>-14958072944</v>
      </c>
      <c r="F605" s="2">
        <v>-15970180318</v>
      </c>
    </row>
    <row r="606" spans="1:6" x14ac:dyDescent="0.25">
      <c r="A606" t="s">
        <v>110</v>
      </c>
      <c r="B606" s="2">
        <v>-18469838313</v>
      </c>
      <c r="C606" s="2">
        <v>-18642197695</v>
      </c>
      <c r="D606" s="2">
        <v>-20253057354</v>
      </c>
      <c r="E606" s="2">
        <v>-21281240822</v>
      </c>
      <c r="F606" s="2">
        <v>-23600097348</v>
      </c>
    </row>
    <row r="608" spans="1:6" x14ac:dyDescent="0.25">
      <c r="A608" t="s">
        <v>111</v>
      </c>
      <c r="B608" s="2">
        <v>-44323658000</v>
      </c>
      <c r="C608" s="2">
        <v>-45709350764</v>
      </c>
      <c r="D608" s="2">
        <v>-47841561978</v>
      </c>
      <c r="E608" s="2">
        <v>-47009719578</v>
      </c>
      <c r="F608" s="2">
        <v>-46860742211</v>
      </c>
    </row>
    <row r="610" spans="1:6" x14ac:dyDescent="0.25">
      <c r="A610" t="s">
        <v>63</v>
      </c>
    </row>
    <row r="612" spans="1:6" x14ac:dyDescent="0.25">
      <c r="A612" t="s">
        <v>289</v>
      </c>
    </row>
    <row r="613" spans="1:6" x14ac:dyDescent="0.25">
      <c r="B613" t="s">
        <v>3</v>
      </c>
      <c r="C613" t="s">
        <v>4</v>
      </c>
      <c r="D613" t="s">
        <v>5</v>
      </c>
      <c r="E613" t="s">
        <v>6</v>
      </c>
      <c r="F613" t="s">
        <v>7</v>
      </c>
    </row>
    <row r="614" spans="1:6" x14ac:dyDescent="0.25">
      <c r="A614" t="s">
        <v>138</v>
      </c>
    </row>
    <row r="615" spans="1:6" x14ac:dyDescent="0.25">
      <c r="A615" t="s">
        <v>81</v>
      </c>
      <c r="B615">
        <v>0</v>
      </c>
      <c r="C615" s="2">
        <v>172359382</v>
      </c>
      <c r="D615" s="2">
        <v>1610859659</v>
      </c>
      <c r="E615" s="2">
        <v>1028167878</v>
      </c>
      <c r="F615" s="2">
        <v>2334917031</v>
      </c>
    </row>
    <row r="617" spans="1:6" x14ac:dyDescent="0.25">
      <c r="A617" t="s">
        <v>139</v>
      </c>
    </row>
    <row r="618" spans="1:6" x14ac:dyDescent="0.25">
      <c r="A618" t="s">
        <v>140</v>
      </c>
      <c r="B618">
        <v>0</v>
      </c>
      <c r="C618" s="2">
        <v>381650000</v>
      </c>
      <c r="D618" s="2">
        <v>751325000</v>
      </c>
      <c r="E618" s="2">
        <v>751325000</v>
      </c>
      <c r="F618" s="2">
        <v>751325000</v>
      </c>
    </row>
    <row r="619" spans="1:6" x14ac:dyDescent="0.25">
      <c r="A619" t="s">
        <v>92</v>
      </c>
      <c r="B619">
        <v>0</v>
      </c>
      <c r="C619">
        <v>0</v>
      </c>
      <c r="D619">
        <v>0</v>
      </c>
      <c r="E619">
        <v>0</v>
      </c>
      <c r="F619">
        <v>0</v>
      </c>
    </row>
    <row r="621" spans="1:6" x14ac:dyDescent="0.25">
      <c r="A621" t="s">
        <v>142</v>
      </c>
    </row>
    <row r="622" spans="1:6" x14ac:dyDescent="0.25">
      <c r="A622" t="s">
        <v>85</v>
      </c>
      <c r="B622">
        <v>0</v>
      </c>
      <c r="C622" s="2">
        <v>-1000000000</v>
      </c>
      <c r="D622" s="2">
        <v>-4366550000</v>
      </c>
      <c r="E622" s="2">
        <v>-821728000</v>
      </c>
      <c r="F622" s="2">
        <v>-712938000</v>
      </c>
    </row>
    <row r="623" spans="1:6" x14ac:dyDescent="0.25">
      <c r="A623" t="s">
        <v>286</v>
      </c>
      <c r="B623">
        <v>0</v>
      </c>
      <c r="C623" s="2">
        <v>333150686</v>
      </c>
      <c r="D623" s="2">
        <v>647577131</v>
      </c>
      <c r="E623" s="2">
        <v>-279098878</v>
      </c>
      <c r="F623" s="2">
        <v>-31654066</v>
      </c>
    </row>
    <row r="624" spans="1:6" x14ac:dyDescent="0.25">
      <c r="A624" t="s">
        <v>86</v>
      </c>
      <c r="B624">
        <v>0</v>
      </c>
      <c r="C624" s="2">
        <v>393006550</v>
      </c>
      <c r="D624" s="2">
        <v>835436655</v>
      </c>
      <c r="E624" s="2">
        <v>1181359867</v>
      </c>
      <c r="F624" s="2">
        <v>126183929</v>
      </c>
    </row>
    <row r="625" spans="1:6" x14ac:dyDescent="0.25">
      <c r="A625" t="s">
        <v>94</v>
      </c>
      <c r="B625">
        <v>0</v>
      </c>
      <c r="C625" s="2">
        <v>1761900000</v>
      </c>
      <c r="D625" s="2">
        <v>-292455000</v>
      </c>
      <c r="E625" s="2">
        <v>-195525000</v>
      </c>
      <c r="F625" s="2">
        <v>123750000</v>
      </c>
    </row>
    <row r="626" spans="1:6" x14ac:dyDescent="0.25">
      <c r="A626" t="s">
        <v>287</v>
      </c>
      <c r="B626">
        <v>0</v>
      </c>
      <c r="C626">
        <v>0</v>
      </c>
      <c r="D626">
        <v>0</v>
      </c>
      <c r="E626">
        <v>0</v>
      </c>
      <c r="F626">
        <v>0</v>
      </c>
    </row>
    <row r="627" spans="1:6" x14ac:dyDescent="0.25">
      <c r="A627" t="s">
        <v>95</v>
      </c>
      <c r="B627">
        <v>0</v>
      </c>
      <c r="C627" s="2">
        <v>160267959</v>
      </c>
      <c r="D627" s="2">
        <v>988049470</v>
      </c>
      <c r="E627" s="2">
        <v>-215093783</v>
      </c>
      <c r="F627" s="2">
        <v>647876293</v>
      </c>
    </row>
    <row r="628" spans="1:6" x14ac:dyDescent="0.25">
      <c r="A628" t="s">
        <v>143</v>
      </c>
      <c r="B628">
        <v>0</v>
      </c>
      <c r="C628" s="2">
        <v>2202334578</v>
      </c>
      <c r="D628" s="2">
        <v>174242915</v>
      </c>
      <c r="E628" s="2">
        <v>1449407084</v>
      </c>
      <c r="F628" s="2">
        <v>3239460188</v>
      </c>
    </row>
    <row r="630" spans="1:6" x14ac:dyDescent="0.25">
      <c r="A630" t="s">
        <v>144</v>
      </c>
    </row>
    <row r="631" spans="1:6" x14ac:dyDescent="0.25">
      <c r="A631" t="s">
        <v>290</v>
      </c>
      <c r="B631">
        <v>0</v>
      </c>
      <c r="C631" s="2">
        <v>-7393500000</v>
      </c>
      <c r="D631">
        <v>0</v>
      </c>
      <c r="E631">
        <v>0</v>
      </c>
      <c r="F631">
        <v>0</v>
      </c>
    </row>
    <row r="632" spans="1:6" x14ac:dyDescent="0.25">
      <c r="A632" t="s">
        <v>145</v>
      </c>
      <c r="B632">
        <v>0</v>
      </c>
      <c r="C632" s="2">
        <v>1500000000</v>
      </c>
      <c r="D632">
        <v>0</v>
      </c>
      <c r="E632">
        <v>0</v>
      </c>
      <c r="F632">
        <v>0</v>
      </c>
    </row>
    <row r="633" spans="1:6" x14ac:dyDescent="0.25">
      <c r="A633" t="s">
        <v>291</v>
      </c>
      <c r="B633">
        <v>0</v>
      </c>
      <c r="C633" s="2">
        <v>4400000000</v>
      </c>
      <c r="D633">
        <v>0</v>
      </c>
      <c r="E633">
        <v>0</v>
      </c>
      <c r="F633">
        <v>0</v>
      </c>
    </row>
    <row r="634" spans="1:6" x14ac:dyDescent="0.25">
      <c r="A634" t="s">
        <v>147</v>
      </c>
      <c r="B634">
        <v>0</v>
      </c>
      <c r="C634" s="2">
        <v>-1493500000</v>
      </c>
      <c r="D634">
        <v>0</v>
      </c>
      <c r="E634">
        <v>0</v>
      </c>
      <c r="F634">
        <v>0</v>
      </c>
    </row>
    <row r="636" spans="1:6" x14ac:dyDescent="0.25">
      <c r="A636" t="s">
        <v>148</v>
      </c>
    </row>
    <row r="637" spans="1:6" x14ac:dyDescent="0.25">
      <c r="A637" t="s">
        <v>96</v>
      </c>
      <c r="B637">
        <v>0</v>
      </c>
      <c r="C637" s="2">
        <v>-9378834578</v>
      </c>
      <c r="D637" s="2">
        <v>8495757085</v>
      </c>
      <c r="E637" s="2">
        <v>-1449407084</v>
      </c>
      <c r="F637" s="2">
        <v>-3239460188</v>
      </c>
    </row>
    <row r="638" spans="1:6" x14ac:dyDescent="0.25">
      <c r="A638" t="s">
        <v>149</v>
      </c>
      <c r="B638">
        <v>0</v>
      </c>
      <c r="C638">
        <v>0</v>
      </c>
      <c r="D638">
        <v>0</v>
      </c>
      <c r="E638">
        <v>0</v>
      </c>
      <c r="F638">
        <v>0</v>
      </c>
    </row>
    <row r="639" spans="1:6" x14ac:dyDescent="0.25">
      <c r="A639" t="s">
        <v>150</v>
      </c>
      <c r="B639">
        <v>0</v>
      </c>
      <c r="C639" s="2">
        <v>8670000000</v>
      </c>
      <c r="D639" s="2">
        <v>-8670000000</v>
      </c>
      <c r="E639">
        <v>0</v>
      </c>
      <c r="F639">
        <v>0</v>
      </c>
    </row>
    <row r="640" spans="1:6" x14ac:dyDescent="0.25">
      <c r="A640" t="s">
        <v>151</v>
      </c>
      <c r="B640">
        <v>0</v>
      </c>
      <c r="C640">
        <v>0</v>
      </c>
      <c r="D640">
        <v>0</v>
      </c>
      <c r="E640">
        <v>0</v>
      </c>
      <c r="F640">
        <v>0</v>
      </c>
    </row>
    <row r="641" spans="1:6" x14ac:dyDescent="0.25">
      <c r="A641" t="s">
        <v>152</v>
      </c>
      <c r="B641">
        <v>0</v>
      </c>
      <c r="C641">
        <v>0</v>
      </c>
      <c r="D641">
        <v>0</v>
      </c>
      <c r="E641">
        <v>0</v>
      </c>
      <c r="F641">
        <v>0</v>
      </c>
    </row>
    <row r="642" spans="1:6" x14ac:dyDescent="0.25">
      <c r="A642" t="s">
        <v>156</v>
      </c>
      <c r="B642">
        <v>0</v>
      </c>
      <c r="C642">
        <v>0</v>
      </c>
      <c r="D642">
        <v>0</v>
      </c>
      <c r="E642">
        <v>0</v>
      </c>
      <c r="F642">
        <v>0</v>
      </c>
    </row>
    <row r="643" spans="1:6" x14ac:dyDescent="0.25">
      <c r="A643" t="s">
        <v>157</v>
      </c>
      <c r="B643">
        <v>0</v>
      </c>
      <c r="C643" s="2">
        <v>-708834578</v>
      </c>
      <c r="D643" s="2">
        <v>-174242915</v>
      </c>
      <c r="E643" s="2">
        <v>-1449407084</v>
      </c>
      <c r="F643" s="2">
        <v>-3239460188</v>
      </c>
    </row>
    <row r="645" spans="1:6" x14ac:dyDescent="0.25">
      <c r="A645" t="s">
        <v>158</v>
      </c>
      <c r="B645">
        <v>0</v>
      </c>
      <c r="C645">
        <v>0</v>
      </c>
      <c r="D645">
        <v>0</v>
      </c>
      <c r="E645">
        <v>0</v>
      </c>
      <c r="F645">
        <v>0</v>
      </c>
    </row>
    <row r="647" spans="1:6" x14ac:dyDescent="0.25">
      <c r="A647" t="s">
        <v>159</v>
      </c>
      <c r="B647">
        <v>0</v>
      </c>
      <c r="C647">
        <v>0</v>
      </c>
      <c r="D647">
        <v>0</v>
      </c>
      <c r="E647">
        <v>0</v>
      </c>
      <c r="F647">
        <v>0</v>
      </c>
    </row>
    <row r="648" spans="1:6" x14ac:dyDescent="0.25">
      <c r="A648" t="s">
        <v>160</v>
      </c>
      <c r="B648">
        <v>0</v>
      </c>
      <c r="C648">
        <v>0</v>
      </c>
      <c r="D648">
        <v>0</v>
      </c>
      <c r="E648">
        <v>0</v>
      </c>
      <c r="F648">
        <v>0</v>
      </c>
    </row>
    <row r="650" spans="1:6" x14ac:dyDescent="0.25">
      <c r="A650" t="s">
        <v>63</v>
      </c>
    </row>
    <row r="652" spans="1:6" x14ac:dyDescent="0.25">
      <c r="A652" t="s">
        <v>292</v>
      </c>
    </row>
    <row r="653" spans="1:6" x14ac:dyDescent="0.25">
      <c r="B653" t="s">
        <v>3</v>
      </c>
      <c r="C653" t="s">
        <v>4</v>
      </c>
      <c r="D653" t="s">
        <v>5</v>
      </c>
      <c r="E653" t="s">
        <v>6</v>
      </c>
      <c r="F653" t="s">
        <v>7</v>
      </c>
    </row>
    <row r="654" spans="1:6" x14ac:dyDescent="0.25">
      <c r="A654" t="s">
        <v>65</v>
      </c>
      <c r="B654" s="2">
        <v>38454545</v>
      </c>
      <c r="C654" s="2">
        <v>43018868</v>
      </c>
      <c r="D654" s="2">
        <v>59483723</v>
      </c>
      <c r="E654" s="2">
        <v>63250934</v>
      </c>
      <c r="F654" s="2">
        <v>67240792</v>
      </c>
    </row>
    <row r="655" spans="1:6" x14ac:dyDescent="0.25">
      <c r="A655" t="s">
        <v>66</v>
      </c>
      <c r="B655" s="2">
        <v>81181818</v>
      </c>
      <c r="C655" s="2">
        <v>90566038</v>
      </c>
      <c r="D655" s="2">
        <v>128985758</v>
      </c>
      <c r="E655" s="2">
        <v>137457344</v>
      </c>
      <c r="F655" s="2">
        <v>147547388</v>
      </c>
    </row>
    <row r="656" spans="1:6" x14ac:dyDescent="0.25">
      <c r="A656" t="s">
        <v>283</v>
      </c>
      <c r="B656" s="2">
        <v>64000000</v>
      </c>
      <c r="C656" s="2">
        <v>67200000</v>
      </c>
      <c r="D656" s="2">
        <v>62947167</v>
      </c>
      <c r="E656" s="2">
        <v>67200000</v>
      </c>
      <c r="F656" s="2">
        <v>73252983</v>
      </c>
    </row>
    <row r="657" spans="1:6" x14ac:dyDescent="0.25">
      <c r="A657" t="s">
        <v>67</v>
      </c>
      <c r="B657" s="2">
        <v>183636364</v>
      </c>
      <c r="C657" s="2">
        <v>200784906</v>
      </c>
      <c r="D657" s="2">
        <v>251416648</v>
      </c>
      <c r="E657" s="2">
        <v>267908278</v>
      </c>
      <c r="F657" s="2">
        <v>288041163</v>
      </c>
    </row>
    <row r="659" spans="1:6" x14ac:dyDescent="0.25">
      <c r="A659" t="s">
        <v>68</v>
      </c>
      <c r="B659" s="2">
        <v>-163903018</v>
      </c>
      <c r="C659" s="2">
        <v>-173479831</v>
      </c>
      <c r="D659" s="2">
        <v>-184148692</v>
      </c>
      <c r="E659" s="2">
        <v>-184329146</v>
      </c>
      <c r="F659" s="2">
        <v>-207375020</v>
      </c>
    </row>
    <row r="660" spans="1:6" x14ac:dyDescent="0.25">
      <c r="A660" t="s">
        <v>69</v>
      </c>
      <c r="B660" s="2">
        <v>-19281818</v>
      </c>
      <c r="C660" s="2">
        <v>-21082415</v>
      </c>
      <c r="D660" s="2">
        <v>-26398748</v>
      </c>
      <c r="E660" s="2">
        <v>-28130369</v>
      </c>
      <c r="F660" s="2">
        <v>-30244322</v>
      </c>
    </row>
    <row r="661" spans="1:6" x14ac:dyDescent="0.25">
      <c r="A661" t="s">
        <v>70</v>
      </c>
      <c r="B661" s="2">
        <v>-3469545</v>
      </c>
      <c r="C661" s="2">
        <v>-3600472</v>
      </c>
      <c r="D661" s="2">
        <v>-7643184</v>
      </c>
      <c r="E661" s="2">
        <v>-7793828</v>
      </c>
      <c r="F661" s="2">
        <v>-8044165</v>
      </c>
    </row>
    <row r="662" spans="1:6" x14ac:dyDescent="0.25">
      <c r="A662" t="s">
        <v>71</v>
      </c>
      <c r="B662" s="2">
        <v>-3018018</v>
      </c>
      <c r="C662" s="2">
        <v>2622188</v>
      </c>
      <c r="D662" s="2">
        <v>33226024</v>
      </c>
      <c r="E662" s="2">
        <v>47654935</v>
      </c>
      <c r="F662" s="2">
        <v>42377656</v>
      </c>
    </row>
    <row r="664" spans="1:6" x14ac:dyDescent="0.25">
      <c r="A664" t="s">
        <v>72</v>
      </c>
      <c r="B664">
        <v>0</v>
      </c>
      <c r="C664" s="2">
        <v>2434077</v>
      </c>
      <c r="D664" s="2">
        <v>-11849103</v>
      </c>
      <c r="E664" s="2">
        <v>6063840</v>
      </c>
      <c r="F664" s="2">
        <v>-19037357</v>
      </c>
    </row>
    <row r="665" spans="1:6" x14ac:dyDescent="0.25">
      <c r="A665" t="s">
        <v>73</v>
      </c>
      <c r="B665" s="2">
        <v>1000000</v>
      </c>
      <c r="C665" s="2">
        <v>-265224</v>
      </c>
      <c r="D665" s="2">
        <v>7621892</v>
      </c>
      <c r="E665" s="2">
        <v>-32271535</v>
      </c>
      <c r="F665" s="2">
        <v>19806938</v>
      </c>
    </row>
    <row r="666" spans="1:6" x14ac:dyDescent="0.25">
      <c r="A666" t="s">
        <v>74</v>
      </c>
      <c r="B666">
        <v>0</v>
      </c>
      <c r="C666">
        <v>0</v>
      </c>
      <c r="D666">
        <v>0</v>
      </c>
      <c r="E666">
        <v>0</v>
      </c>
      <c r="F666">
        <v>0</v>
      </c>
    </row>
    <row r="667" spans="1:6" x14ac:dyDescent="0.25">
      <c r="A667" t="s">
        <v>75</v>
      </c>
      <c r="B667">
        <v>0</v>
      </c>
      <c r="C667">
        <v>0</v>
      </c>
      <c r="D667">
        <v>0</v>
      </c>
      <c r="E667">
        <v>0</v>
      </c>
      <c r="F667">
        <v>0</v>
      </c>
    </row>
    <row r="669" spans="1:6" x14ac:dyDescent="0.25">
      <c r="A669" t="s">
        <v>76</v>
      </c>
      <c r="B669" s="2">
        <v>4048</v>
      </c>
      <c r="C669">
        <v>0</v>
      </c>
      <c r="D669">
        <v>0</v>
      </c>
      <c r="E669">
        <v>0</v>
      </c>
      <c r="F669">
        <v>0</v>
      </c>
    </row>
    <row r="670" spans="1:6" x14ac:dyDescent="0.25">
      <c r="A670" t="s">
        <v>77</v>
      </c>
      <c r="B670" s="2">
        <v>-1017045</v>
      </c>
      <c r="C670" s="2">
        <v>-2169585</v>
      </c>
      <c r="D670" s="2">
        <v>-3787769</v>
      </c>
      <c r="E670" s="2">
        <v>-5038560</v>
      </c>
      <c r="F670" s="2">
        <v>-4687065</v>
      </c>
    </row>
    <row r="671" spans="1:6" x14ac:dyDescent="0.25">
      <c r="A671" t="s">
        <v>78</v>
      </c>
      <c r="B671" s="2">
        <v>-3031015</v>
      </c>
      <c r="C671" s="2">
        <v>2621456</v>
      </c>
      <c r="D671" s="2">
        <v>25211044</v>
      </c>
      <c r="E671" s="2">
        <v>16408680</v>
      </c>
      <c r="F671" s="2">
        <v>38460172</v>
      </c>
    </row>
    <row r="673" spans="1:6" x14ac:dyDescent="0.25">
      <c r="A673" t="s">
        <v>79</v>
      </c>
      <c r="B673">
        <v>0</v>
      </c>
      <c r="C673" s="2">
        <v>-917509</v>
      </c>
      <c r="D673" s="2">
        <v>-8823865</v>
      </c>
      <c r="E673" s="2">
        <v>-5743038</v>
      </c>
      <c r="F673" s="2">
        <v>-13461060</v>
      </c>
    </row>
    <row r="674" spans="1:6" x14ac:dyDescent="0.25">
      <c r="A674" t="s">
        <v>80</v>
      </c>
      <c r="B674" s="2">
        <v>-25000</v>
      </c>
      <c r="C674" s="2">
        <v>-77914</v>
      </c>
      <c r="D674">
        <v>0</v>
      </c>
      <c r="E674">
        <v>0</v>
      </c>
      <c r="F674">
        <v>0</v>
      </c>
    </row>
    <row r="676" spans="1:6" x14ac:dyDescent="0.25">
      <c r="A676" t="s">
        <v>81</v>
      </c>
      <c r="B676" s="2">
        <v>-3056015</v>
      </c>
      <c r="C676" s="2">
        <v>1626032</v>
      </c>
      <c r="D676" s="2">
        <v>16387179</v>
      </c>
      <c r="E676" s="2">
        <v>10665642</v>
      </c>
      <c r="F676" s="2">
        <v>24999112</v>
      </c>
    </row>
    <row r="678" spans="1:6" x14ac:dyDescent="0.25">
      <c r="A678" t="s">
        <v>284</v>
      </c>
      <c r="B678">
        <v>0</v>
      </c>
      <c r="C678">
        <v>0</v>
      </c>
      <c r="D678">
        <v>0</v>
      </c>
      <c r="E678">
        <v>0</v>
      </c>
      <c r="F678">
        <v>0</v>
      </c>
    </row>
    <row r="680" spans="1:6" x14ac:dyDescent="0.25">
      <c r="A680" t="s">
        <v>63</v>
      </c>
    </row>
    <row r="682" spans="1:6" x14ac:dyDescent="0.25">
      <c r="A682" t="s">
        <v>293</v>
      </c>
    </row>
    <row r="683" spans="1:6" x14ac:dyDescent="0.25">
      <c r="B683" t="s">
        <v>3</v>
      </c>
      <c r="C683" t="s">
        <v>4</v>
      </c>
      <c r="D683" t="s">
        <v>5</v>
      </c>
      <c r="E683" t="s">
        <v>6</v>
      </c>
      <c r="F683" t="s">
        <v>7</v>
      </c>
    </row>
    <row r="684" spans="1:6" x14ac:dyDescent="0.25">
      <c r="A684" t="s">
        <v>83</v>
      </c>
      <c r="B684">
        <v>0</v>
      </c>
      <c r="C684">
        <v>0</v>
      </c>
      <c r="D684">
        <v>0</v>
      </c>
      <c r="E684">
        <v>0</v>
      </c>
      <c r="F684">
        <v>0</v>
      </c>
    </row>
    <row r="685" spans="1:6" x14ac:dyDescent="0.25">
      <c r="A685" t="s">
        <v>84</v>
      </c>
      <c r="B685" s="2">
        <v>13636364</v>
      </c>
      <c r="C685">
        <v>0</v>
      </c>
      <c r="D685">
        <v>0</v>
      </c>
      <c r="E685">
        <v>0</v>
      </c>
      <c r="F685">
        <v>0</v>
      </c>
    </row>
    <row r="686" spans="1:6" x14ac:dyDescent="0.25">
      <c r="A686" t="s">
        <v>131</v>
      </c>
      <c r="B686" s="2">
        <v>40000000</v>
      </c>
      <c r="C686">
        <v>0</v>
      </c>
      <c r="D686">
        <v>0</v>
      </c>
      <c r="E686">
        <v>0</v>
      </c>
      <c r="F686">
        <v>0</v>
      </c>
    </row>
    <row r="687" spans="1:6" x14ac:dyDescent="0.25">
      <c r="A687" t="s">
        <v>85</v>
      </c>
      <c r="B687" s="2">
        <v>119636364</v>
      </c>
      <c r="C687" s="2">
        <v>138823529</v>
      </c>
      <c r="D687" s="2">
        <v>195840909</v>
      </c>
      <c r="E687" s="2">
        <v>197029308</v>
      </c>
      <c r="F687" s="2">
        <v>226424560</v>
      </c>
    </row>
    <row r="688" spans="1:6" x14ac:dyDescent="0.25">
      <c r="A688" t="s">
        <v>286</v>
      </c>
      <c r="B688" s="2">
        <v>64000000</v>
      </c>
      <c r="C688" s="2">
        <v>65753425</v>
      </c>
      <c r="D688" s="2">
        <v>64051503</v>
      </c>
      <c r="E688" s="2">
        <v>64545530</v>
      </c>
      <c r="F688" s="2">
        <v>71896446</v>
      </c>
    </row>
    <row r="689" spans="1:6" x14ac:dyDescent="0.25">
      <c r="A689" t="s">
        <v>86</v>
      </c>
      <c r="B689" s="2">
        <v>96278709</v>
      </c>
      <c r="C689" s="2">
        <v>99976975</v>
      </c>
      <c r="D689" s="2">
        <v>98966330</v>
      </c>
      <c r="E689" s="2">
        <v>83308095</v>
      </c>
      <c r="F689" s="2">
        <v>90910508</v>
      </c>
    </row>
    <row r="690" spans="1:6" x14ac:dyDescent="0.25">
      <c r="A690" t="s">
        <v>87</v>
      </c>
      <c r="B690" s="2">
        <v>333551436</v>
      </c>
      <c r="C690" s="2">
        <v>304553929</v>
      </c>
      <c r="D690" s="2">
        <v>358858742</v>
      </c>
      <c r="E690" s="2">
        <v>344882933</v>
      </c>
      <c r="F690" s="2">
        <v>389231514</v>
      </c>
    </row>
    <row r="692" spans="1:6" x14ac:dyDescent="0.25">
      <c r="A692" t="s">
        <v>88</v>
      </c>
      <c r="B692" s="2">
        <v>141881818</v>
      </c>
      <c r="C692" s="2">
        <v>225495098</v>
      </c>
      <c r="D692" s="2">
        <v>243134249</v>
      </c>
      <c r="E692" s="2">
        <v>234220978</v>
      </c>
      <c r="F692" s="2">
        <v>259599323</v>
      </c>
    </row>
    <row r="693" spans="1:6" x14ac:dyDescent="0.25">
      <c r="A693" t="s">
        <v>89</v>
      </c>
      <c r="B693" s="2">
        <v>-72490909</v>
      </c>
      <c r="C693" s="2">
        <v>-81918137</v>
      </c>
      <c r="D693" s="2">
        <v>-96268235</v>
      </c>
      <c r="E693" s="2">
        <v>-100390020</v>
      </c>
      <c r="F693" s="2">
        <v>-119747460</v>
      </c>
    </row>
    <row r="694" spans="1:6" x14ac:dyDescent="0.25">
      <c r="A694" t="s">
        <v>90</v>
      </c>
      <c r="B694">
        <v>0</v>
      </c>
      <c r="C694">
        <v>0</v>
      </c>
      <c r="D694">
        <v>0</v>
      </c>
      <c r="E694">
        <v>0</v>
      </c>
      <c r="F694">
        <v>0</v>
      </c>
    </row>
    <row r="696" spans="1:6" x14ac:dyDescent="0.25">
      <c r="A696" t="s">
        <v>91</v>
      </c>
      <c r="B696">
        <v>0</v>
      </c>
      <c r="C696">
        <v>0</v>
      </c>
      <c r="D696">
        <v>0</v>
      </c>
      <c r="E696">
        <v>159</v>
      </c>
      <c r="F696" s="2">
        <v>-181094</v>
      </c>
    </row>
    <row r="697" spans="1:6" x14ac:dyDescent="0.25">
      <c r="A697" t="s">
        <v>92</v>
      </c>
      <c r="B697">
        <v>0</v>
      </c>
      <c r="C697">
        <v>0</v>
      </c>
      <c r="D697">
        <v>0</v>
      </c>
      <c r="E697">
        <v>0</v>
      </c>
      <c r="F697">
        <v>0</v>
      </c>
    </row>
    <row r="698" spans="1:6" x14ac:dyDescent="0.25">
      <c r="A698" t="s">
        <v>93</v>
      </c>
      <c r="B698" s="2">
        <v>402942345</v>
      </c>
      <c r="C698" s="2">
        <v>448130890</v>
      </c>
      <c r="D698" s="2">
        <v>505724757</v>
      </c>
      <c r="E698" s="2">
        <v>478714049</v>
      </c>
      <c r="F698" s="2">
        <v>528902282</v>
      </c>
    </row>
    <row r="700" spans="1:6" x14ac:dyDescent="0.25">
      <c r="A700" t="s">
        <v>94</v>
      </c>
      <c r="B700" s="2">
        <v>-35945455</v>
      </c>
      <c r="C700" s="2">
        <v>-56038235</v>
      </c>
      <c r="D700" s="2">
        <v>-57330285</v>
      </c>
      <c r="E700" s="2">
        <v>-53237475</v>
      </c>
      <c r="F700" s="2">
        <v>-60402596</v>
      </c>
    </row>
    <row r="701" spans="1:6" x14ac:dyDescent="0.25">
      <c r="A701" t="s">
        <v>287</v>
      </c>
      <c r="B701">
        <v>0</v>
      </c>
      <c r="C701">
        <v>0</v>
      </c>
      <c r="D701">
        <v>0</v>
      </c>
      <c r="E701">
        <v>0</v>
      </c>
      <c r="F701">
        <v>0</v>
      </c>
    </row>
    <row r="702" spans="1:6" x14ac:dyDescent="0.25">
      <c r="A702" t="s">
        <v>95</v>
      </c>
      <c r="B702">
        <v>0</v>
      </c>
      <c r="C702" s="2">
        <v>-1571255</v>
      </c>
      <c r="D702" s="2">
        <v>-12138662</v>
      </c>
      <c r="E702" s="2">
        <v>-9503296</v>
      </c>
      <c r="F702" s="2">
        <v>-17845372</v>
      </c>
    </row>
    <row r="703" spans="1:6" x14ac:dyDescent="0.25">
      <c r="A703" t="s">
        <v>96</v>
      </c>
      <c r="B703" s="2">
        <v>-130907452</v>
      </c>
      <c r="C703" s="2">
        <v>-49225344</v>
      </c>
      <c r="D703" s="2">
        <v>-142883110</v>
      </c>
      <c r="E703" s="2">
        <v>-122885286</v>
      </c>
      <c r="F703" s="2">
        <v>-99637414</v>
      </c>
    </row>
    <row r="704" spans="1:6" x14ac:dyDescent="0.25">
      <c r="A704" t="s">
        <v>134</v>
      </c>
      <c r="B704">
        <v>0</v>
      </c>
      <c r="C704" s="2">
        <v>-85000000</v>
      </c>
      <c r="D704">
        <v>0</v>
      </c>
      <c r="E704">
        <v>0</v>
      </c>
      <c r="F704">
        <v>0</v>
      </c>
    </row>
    <row r="705" spans="1:6" x14ac:dyDescent="0.25">
      <c r="A705" t="s">
        <v>97</v>
      </c>
      <c r="B705">
        <v>0</v>
      </c>
      <c r="C705">
        <v>0</v>
      </c>
      <c r="D705">
        <v>0</v>
      </c>
      <c r="E705">
        <v>0</v>
      </c>
      <c r="F705">
        <v>0</v>
      </c>
    </row>
    <row r="706" spans="1:6" x14ac:dyDescent="0.25">
      <c r="A706" t="s">
        <v>98</v>
      </c>
      <c r="B706" s="2">
        <v>-166852906</v>
      </c>
      <c r="C706" s="2">
        <v>-191834834</v>
      </c>
      <c r="D706" s="2">
        <v>-212352057</v>
      </c>
      <c r="E706" s="2">
        <v>-185626057</v>
      </c>
      <c r="F706" s="2">
        <v>-177885382</v>
      </c>
    </row>
    <row r="708" spans="1:6" x14ac:dyDescent="0.25">
      <c r="A708" t="s">
        <v>99</v>
      </c>
      <c r="B708" s="2">
        <v>-22727273</v>
      </c>
      <c r="C708" s="2">
        <v>-24509804</v>
      </c>
      <c r="D708" s="2">
        <v>-26427061</v>
      </c>
      <c r="E708" s="2">
        <v>-25458248</v>
      </c>
      <c r="F708" s="2">
        <v>-28216704</v>
      </c>
    </row>
    <row r="709" spans="1:6" x14ac:dyDescent="0.25">
      <c r="A709" t="s">
        <v>100</v>
      </c>
      <c r="B709" s="2">
        <v>-45454545</v>
      </c>
      <c r="C709" s="2">
        <v>-49019608</v>
      </c>
      <c r="D709" s="2">
        <v>-52854123</v>
      </c>
      <c r="E709" s="2">
        <v>-50916497</v>
      </c>
      <c r="F709" s="2">
        <v>-56433409</v>
      </c>
    </row>
    <row r="710" spans="1:6" x14ac:dyDescent="0.25">
      <c r="A710" t="s">
        <v>102</v>
      </c>
      <c r="B710" s="2">
        <v>-68181818</v>
      </c>
      <c r="C710" s="2">
        <v>-73529412</v>
      </c>
      <c r="D710" s="2">
        <v>-79281184</v>
      </c>
      <c r="E710" s="2">
        <v>-76374745</v>
      </c>
      <c r="F710" s="2">
        <v>-84650113</v>
      </c>
    </row>
    <row r="711" spans="1:6" x14ac:dyDescent="0.25">
      <c r="A711" t="s">
        <v>103</v>
      </c>
      <c r="B711" s="2">
        <v>-235034724</v>
      </c>
      <c r="C711" s="2">
        <v>-265364246</v>
      </c>
      <c r="D711" s="2">
        <v>-291633241</v>
      </c>
      <c r="E711" s="2">
        <v>-262000802</v>
      </c>
      <c r="F711" s="2">
        <v>-262535495</v>
      </c>
    </row>
    <row r="713" spans="1:6" x14ac:dyDescent="0.25">
      <c r="A713" t="s">
        <v>104</v>
      </c>
      <c r="B713" s="2">
        <v>-48136364</v>
      </c>
      <c r="C713" s="2">
        <v>-48136364</v>
      </c>
      <c r="D713" s="2">
        <v>-48136364</v>
      </c>
      <c r="E713" s="2">
        <v>-48136364</v>
      </c>
      <c r="F713" s="2">
        <v>-48136364</v>
      </c>
    </row>
    <row r="714" spans="1:6" x14ac:dyDescent="0.25">
      <c r="A714" t="s">
        <v>136</v>
      </c>
      <c r="B714" s="2">
        <v>3056015</v>
      </c>
      <c r="C714" s="2">
        <v>-1626032</v>
      </c>
      <c r="D714" s="2">
        <v>-16387179</v>
      </c>
      <c r="E714" s="2">
        <v>-10665642</v>
      </c>
      <c r="F714" s="2">
        <v>-24999112</v>
      </c>
    </row>
    <row r="715" spans="1:6" x14ac:dyDescent="0.25">
      <c r="A715" t="s">
        <v>288</v>
      </c>
      <c r="B715">
        <v>0</v>
      </c>
      <c r="C715" s="2">
        <v>-13232991</v>
      </c>
      <c r="D715" s="2">
        <v>-28170684</v>
      </c>
      <c r="E715" s="2">
        <v>-20126773</v>
      </c>
      <c r="F715" s="2">
        <v>-44781202</v>
      </c>
    </row>
    <row r="716" spans="1:6" x14ac:dyDescent="0.25">
      <c r="A716" t="s">
        <v>108</v>
      </c>
      <c r="B716" s="2">
        <v>-122827273</v>
      </c>
      <c r="C716" s="2">
        <v>-119771257</v>
      </c>
      <c r="D716" s="2">
        <v>-121397289</v>
      </c>
      <c r="E716" s="2">
        <v>-137784468</v>
      </c>
      <c r="F716" s="2">
        <v>-148450110</v>
      </c>
    </row>
    <row r="717" spans="1:6" x14ac:dyDescent="0.25">
      <c r="A717" t="s">
        <v>110</v>
      </c>
      <c r="B717" s="2">
        <v>-167907621</v>
      </c>
      <c r="C717" s="2">
        <v>-182766644</v>
      </c>
      <c r="D717" s="2">
        <v>-214091515</v>
      </c>
      <c r="E717" s="2">
        <v>-216713247</v>
      </c>
      <c r="F717" s="2">
        <v>-266366787</v>
      </c>
    </row>
    <row r="719" spans="1:6" x14ac:dyDescent="0.25">
      <c r="A719" t="s">
        <v>111</v>
      </c>
      <c r="B719" s="2">
        <v>-402942345</v>
      </c>
      <c r="C719" s="2">
        <v>-448130890</v>
      </c>
      <c r="D719" s="2">
        <v>-505724757</v>
      </c>
      <c r="E719" s="2">
        <v>-478714049</v>
      </c>
      <c r="F719" s="2">
        <v>-528902282</v>
      </c>
    </row>
    <row r="721" spans="1:6" x14ac:dyDescent="0.25">
      <c r="A721" t="s">
        <v>63</v>
      </c>
    </row>
    <row r="723" spans="1:6" x14ac:dyDescent="0.25">
      <c r="A723" t="s">
        <v>294</v>
      </c>
    </row>
    <row r="724" spans="1:6" x14ac:dyDescent="0.25">
      <c r="B724" t="s">
        <v>3</v>
      </c>
      <c r="C724" t="s">
        <v>4</v>
      </c>
      <c r="D724" t="s">
        <v>5</v>
      </c>
      <c r="E724" t="s">
        <v>6</v>
      </c>
      <c r="F724" t="s">
        <v>7</v>
      </c>
    </row>
    <row r="725" spans="1:6" x14ac:dyDescent="0.25">
      <c r="A725" t="s">
        <v>295</v>
      </c>
    </row>
    <row r="726" spans="1:6" x14ac:dyDescent="0.25">
      <c r="A726" t="s">
        <v>296</v>
      </c>
      <c r="B726" s="2">
        <v>376065</v>
      </c>
      <c r="C726" s="2">
        <v>450000</v>
      </c>
      <c r="D726" s="2">
        <v>450000</v>
      </c>
      <c r="E726" s="2">
        <v>450000</v>
      </c>
      <c r="F726" s="2">
        <v>450000</v>
      </c>
    </row>
    <row r="727" spans="1:6" x14ac:dyDescent="0.25">
      <c r="A727" t="s">
        <v>297</v>
      </c>
      <c r="B727" s="2">
        <v>400000</v>
      </c>
      <c r="C727" s="2">
        <v>260000</v>
      </c>
      <c r="D727" s="2">
        <v>255000</v>
      </c>
      <c r="E727" s="2">
        <v>244000</v>
      </c>
      <c r="F727" s="2">
        <v>221931</v>
      </c>
    </row>
    <row r="728" spans="1:6" x14ac:dyDescent="0.25">
      <c r="A728" t="s">
        <v>298</v>
      </c>
      <c r="B728" s="2">
        <v>300000</v>
      </c>
      <c r="C728" s="2">
        <v>450000</v>
      </c>
      <c r="D728" s="2">
        <v>450000</v>
      </c>
      <c r="E728" s="2">
        <v>450000</v>
      </c>
      <c r="F728" s="2">
        <v>450000</v>
      </c>
    </row>
    <row r="729" spans="1:6" x14ac:dyDescent="0.25">
      <c r="A729" t="s">
        <v>299</v>
      </c>
      <c r="B729" s="2">
        <v>440000</v>
      </c>
      <c r="C729" s="2">
        <v>455000</v>
      </c>
      <c r="D729" s="2">
        <v>461000</v>
      </c>
      <c r="E729" s="2">
        <v>472069</v>
      </c>
      <c r="F729" s="2">
        <v>483568</v>
      </c>
    </row>
    <row r="730" spans="1:6" x14ac:dyDescent="0.25">
      <c r="A730" t="s">
        <v>300</v>
      </c>
      <c r="B730" s="2">
        <v>260000</v>
      </c>
      <c r="C730" s="2">
        <v>255000</v>
      </c>
      <c r="D730" s="2">
        <v>244000</v>
      </c>
      <c r="E730" s="2">
        <v>221931</v>
      </c>
      <c r="F730" s="2">
        <v>188363</v>
      </c>
    </row>
    <row r="731" spans="1:6" x14ac:dyDescent="0.25">
      <c r="A731" t="s">
        <v>301</v>
      </c>
      <c r="B731">
        <v>0</v>
      </c>
      <c r="C731" s="2">
        <v>73935</v>
      </c>
      <c r="D731">
        <v>0</v>
      </c>
      <c r="E731">
        <v>0</v>
      </c>
      <c r="F731">
        <v>0</v>
      </c>
    </row>
    <row r="732" spans="1:6" x14ac:dyDescent="0.25">
      <c r="A732" t="s">
        <v>302</v>
      </c>
      <c r="B732" s="2">
        <v>40000</v>
      </c>
      <c r="C732" s="2">
        <v>195000</v>
      </c>
      <c r="D732" s="2">
        <v>206000</v>
      </c>
      <c r="E732" s="2">
        <v>228069</v>
      </c>
      <c r="F732" s="2">
        <v>261637</v>
      </c>
    </row>
    <row r="734" spans="1:6" x14ac:dyDescent="0.25">
      <c r="A734" t="s">
        <v>303</v>
      </c>
    </row>
    <row r="735" spans="1:6" x14ac:dyDescent="0.25">
      <c r="A735" t="s">
        <v>304</v>
      </c>
      <c r="B735">
        <v>0</v>
      </c>
      <c r="C735">
        <v>0</v>
      </c>
      <c r="D735">
        <v>0</v>
      </c>
      <c r="E735">
        <v>0</v>
      </c>
      <c r="F735">
        <v>0</v>
      </c>
    </row>
    <row r="736" spans="1:6" x14ac:dyDescent="0.25">
      <c r="A736" t="s">
        <v>305</v>
      </c>
      <c r="B736" s="2">
        <v>-1050000000</v>
      </c>
      <c r="C736" s="2">
        <v>-1566000000</v>
      </c>
      <c r="D736" s="2">
        <v>-1575000000</v>
      </c>
      <c r="E736" s="2">
        <v>-1584000000</v>
      </c>
      <c r="F736" s="2">
        <v>-1611000000</v>
      </c>
    </row>
    <row r="737" spans="1:6" x14ac:dyDescent="0.25">
      <c r="A737" t="s">
        <v>306</v>
      </c>
      <c r="B737" s="2">
        <v>-2904000000</v>
      </c>
      <c r="C737" s="2">
        <v>-4149900000</v>
      </c>
      <c r="D737" s="2">
        <v>-3848445000</v>
      </c>
      <c r="E737" s="2">
        <v>-3643920000</v>
      </c>
      <c r="F737" s="2">
        <v>-3740670000</v>
      </c>
    </row>
    <row r="738" spans="1:6" x14ac:dyDescent="0.25">
      <c r="A738" t="s">
        <v>307</v>
      </c>
      <c r="B738" s="2">
        <v>-4620000000</v>
      </c>
      <c r="C738" s="2">
        <v>-6426000000</v>
      </c>
      <c r="D738" s="2">
        <v>-5959800000</v>
      </c>
      <c r="E738" s="2">
        <v>-5408856000</v>
      </c>
      <c r="F738" s="2">
        <v>-7686936000</v>
      </c>
    </row>
    <row r="739" spans="1:6" x14ac:dyDescent="0.25">
      <c r="A739" t="s">
        <v>308</v>
      </c>
      <c r="B739" s="2">
        <v>-3525000000</v>
      </c>
      <c r="C739" s="2">
        <v>-5287500000</v>
      </c>
      <c r="D739" s="2">
        <v>-5310000000</v>
      </c>
      <c r="E739" s="2">
        <v>-5343750000</v>
      </c>
      <c r="F739" s="2">
        <v>-5400000000</v>
      </c>
    </row>
    <row r="740" spans="1:6" x14ac:dyDescent="0.25">
      <c r="A740" t="s">
        <v>309</v>
      </c>
      <c r="B740" s="2">
        <v>-120990000</v>
      </c>
      <c r="C740" s="2">
        <v>-566455500</v>
      </c>
      <c r="D740" s="2">
        <v>-573134745</v>
      </c>
      <c r="E740" s="2">
        <v>-607443764</v>
      </c>
      <c r="F740" s="2">
        <v>-804036926</v>
      </c>
    </row>
    <row r="742" spans="1:6" x14ac:dyDescent="0.25">
      <c r="A742" t="s">
        <v>310</v>
      </c>
    </row>
    <row r="743" spans="1:6" x14ac:dyDescent="0.25">
      <c r="A743" t="s">
        <v>311</v>
      </c>
      <c r="B743" s="2">
        <v>-40330</v>
      </c>
      <c r="C743" s="2">
        <v>-38732</v>
      </c>
      <c r="D743" s="2">
        <v>-37096</v>
      </c>
      <c r="E743" s="2">
        <v>-35512</v>
      </c>
      <c r="F743" s="2">
        <v>-40975</v>
      </c>
    </row>
    <row r="744" spans="1:6" x14ac:dyDescent="0.25">
      <c r="A744" t="s">
        <v>312</v>
      </c>
      <c r="B744" s="2">
        <v>-40733</v>
      </c>
      <c r="C744" s="2">
        <v>-39991</v>
      </c>
      <c r="D744" s="2">
        <v>-38370</v>
      </c>
      <c r="E744" s="2">
        <v>-36862</v>
      </c>
      <c r="F744" s="2">
        <v>-42761</v>
      </c>
    </row>
    <row r="746" spans="1:6" x14ac:dyDescent="0.25">
      <c r="A746" t="s">
        <v>313</v>
      </c>
    </row>
    <row r="747" spans="1:6" x14ac:dyDescent="0.25">
      <c r="A747" t="s">
        <v>314</v>
      </c>
      <c r="B747" s="2">
        <v>16400000000</v>
      </c>
      <c r="C747" s="2">
        <v>10590658000</v>
      </c>
      <c r="D747" s="2">
        <v>10197651450</v>
      </c>
      <c r="E747" s="2">
        <v>9362214795</v>
      </c>
      <c r="F747" s="2">
        <v>8180854928</v>
      </c>
    </row>
    <row r="748" spans="1:6" x14ac:dyDescent="0.25">
      <c r="A748" t="s">
        <v>315</v>
      </c>
      <c r="B748" s="2">
        <v>12219990000</v>
      </c>
      <c r="C748" s="2">
        <v>17995855500</v>
      </c>
      <c r="D748" s="2">
        <v>17266379745</v>
      </c>
      <c r="E748" s="2">
        <v>16587969764</v>
      </c>
      <c r="F748" s="2">
        <v>19242642926</v>
      </c>
    </row>
    <row r="749" spans="1:6" x14ac:dyDescent="0.25">
      <c r="A749" t="s">
        <v>316</v>
      </c>
      <c r="B749" s="2">
        <v>-18029332000</v>
      </c>
      <c r="C749" s="2">
        <v>-18388862050</v>
      </c>
      <c r="D749" s="2">
        <v>-18101816400</v>
      </c>
      <c r="E749" s="2">
        <v>-17769329631</v>
      </c>
      <c r="F749" s="2">
        <v>-19368826856</v>
      </c>
    </row>
    <row r="750" spans="1:6" x14ac:dyDescent="0.25">
      <c r="A750" t="s">
        <v>317</v>
      </c>
      <c r="B750" s="2">
        <v>10590658000</v>
      </c>
      <c r="C750" s="2">
        <v>10197651450</v>
      </c>
      <c r="D750" s="2">
        <v>9362214795</v>
      </c>
      <c r="E750" s="2">
        <v>8180854928</v>
      </c>
      <c r="F750" s="2">
        <v>8054670999</v>
      </c>
    </row>
    <row r="752" spans="1:6" x14ac:dyDescent="0.25">
      <c r="A752" t="s">
        <v>63</v>
      </c>
    </row>
    <row r="754" spans="1:6" x14ac:dyDescent="0.25">
      <c r="A754" t="s">
        <v>318</v>
      </c>
    </row>
    <row r="755" spans="1:6" x14ac:dyDescent="0.25">
      <c r="B755" t="s">
        <v>3</v>
      </c>
      <c r="C755" t="s">
        <v>4</v>
      </c>
      <c r="D755" t="s">
        <v>5</v>
      </c>
      <c r="E755" t="s">
        <v>6</v>
      </c>
      <c r="F755" t="s">
        <v>7</v>
      </c>
    </row>
    <row r="756" spans="1:6" x14ac:dyDescent="0.25">
      <c r="A756" t="s">
        <v>319</v>
      </c>
    </row>
    <row r="757" spans="1:6" x14ac:dyDescent="0.25">
      <c r="A757" t="s">
        <v>320</v>
      </c>
      <c r="B757">
        <v>0</v>
      </c>
      <c r="C757">
        <v>0</v>
      </c>
      <c r="D757">
        <v>0</v>
      </c>
      <c r="E757">
        <v>0</v>
      </c>
      <c r="F757">
        <v>0</v>
      </c>
    </row>
    <row r="758" spans="1:6" x14ac:dyDescent="0.25">
      <c r="A758" t="s">
        <v>321</v>
      </c>
      <c r="B758">
        <v>0</v>
      </c>
      <c r="C758">
        <v>0</v>
      </c>
      <c r="D758">
        <v>0</v>
      </c>
      <c r="E758">
        <v>0</v>
      </c>
      <c r="F758">
        <v>0</v>
      </c>
    </row>
    <row r="760" spans="1:6" x14ac:dyDescent="0.25">
      <c r="A760" t="s">
        <v>322</v>
      </c>
    </row>
    <row r="761" spans="1:6" x14ac:dyDescent="0.25">
      <c r="A761" t="s">
        <v>323</v>
      </c>
      <c r="B761" s="2">
        <v>178125</v>
      </c>
      <c r="C761">
        <v>0</v>
      </c>
      <c r="D761">
        <v>0</v>
      </c>
      <c r="E761">
        <v>0</v>
      </c>
      <c r="F761">
        <v>0</v>
      </c>
    </row>
    <row r="762" spans="1:6" x14ac:dyDescent="0.25">
      <c r="A762" t="s">
        <v>324</v>
      </c>
      <c r="B762" s="2">
        <v>267188</v>
      </c>
      <c r="C762">
        <v>0</v>
      </c>
      <c r="D762">
        <v>0</v>
      </c>
      <c r="E762">
        <v>0</v>
      </c>
      <c r="F762">
        <v>0</v>
      </c>
    </row>
    <row r="764" spans="1:6" x14ac:dyDescent="0.25">
      <c r="A764" t="s">
        <v>325</v>
      </c>
    </row>
    <row r="765" spans="1:6" x14ac:dyDescent="0.25">
      <c r="A765" t="s">
        <v>326</v>
      </c>
      <c r="B765" s="2">
        <v>15607000000</v>
      </c>
      <c r="C765" s="2">
        <v>15607000000</v>
      </c>
      <c r="D765" s="2">
        <v>23000500000</v>
      </c>
      <c r="E765" s="2">
        <v>23000500000</v>
      </c>
      <c r="F765" s="2">
        <v>23000500000</v>
      </c>
    </row>
    <row r="766" spans="1:6" x14ac:dyDescent="0.25">
      <c r="A766" t="s">
        <v>327</v>
      </c>
      <c r="B766">
        <v>0</v>
      </c>
      <c r="C766" s="2">
        <v>7393500000</v>
      </c>
      <c r="D766">
        <v>0</v>
      </c>
      <c r="E766">
        <v>0</v>
      </c>
      <c r="F766">
        <v>0</v>
      </c>
    </row>
    <row r="767" spans="1:6" x14ac:dyDescent="0.25">
      <c r="A767" t="s">
        <v>328</v>
      </c>
      <c r="B767" s="2">
        <v>15607000000</v>
      </c>
      <c r="C767" s="2">
        <v>23000500000</v>
      </c>
      <c r="D767" s="2">
        <v>23000500000</v>
      </c>
      <c r="E767" s="2">
        <v>23000500000</v>
      </c>
      <c r="F767" s="2">
        <v>23000500000</v>
      </c>
    </row>
    <row r="768" spans="1:6" x14ac:dyDescent="0.25">
      <c r="A768" t="s">
        <v>329</v>
      </c>
      <c r="B768" s="2">
        <v>-7974000000</v>
      </c>
      <c r="C768" s="2">
        <v>-8355650000</v>
      </c>
      <c r="D768" s="2">
        <v>-9106975000</v>
      </c>
      <c r="E768" s="2">
        <v>-9858300000</v>
      </c>
      <c r="F768" s="2">
        <v>-10609625000</v>
      </c>
    </row>
    <row r="769" spans="1:6" x14ac:dyDescent="0.25">
      <c r="A769" t="s">
        <v>90</v>
      </c>
      <c r="B769" s="2">
        <v>7633000000</v>
      </c>
      <c r="C769" s="2">
        <v>14644850000</v>
      </c>
      <c r="D769" s="2">
        <v>13893525000</v>
      </c>
      <c r="E769" s="2">
        <v>13142200000</v>
      </c>
      <c r="F769" s="2">
        <v>12390875000</v>
      </c>
    </row>
    <row r="771" spans="1:6" x14ac:dyDescent="0.25">
      <c r="A771" t="s">
        <v>63</v>
      </c>
    </row>
    <row r="773" spans="1:6" x14ac:dyDescent="0.25">
      <c r="A773" t="s">
        <v>330</v>
      </c>
    </row>
    <row r="774" spans="1:6" x14ac:dyDescent="0.25">
      <c r="B774" t="s">
        <v>3</v>
      </c>
      <c r="C774" t="s">
        <v>4</v>
      </c>
      <c r="D774" t="s">
        <v>5</v>
      </c>
      <c r="E774" t="s">
        <v>6</v>
      </c>
      <c r="F774" t="s">
        <v>7</v>
      </c>
    </row>
    <row r="775" spans="1:6" x14ac:dyDescent="0.25">
      <c r="A775" t="s">
        <v>193</v>
      </c>
    </row>
    <row r="776" spans="1:6" x14ac:dyDescent="0.25">
      <c r="A776" t="s">
        <v>194</v>
      </c>
    </row>
    <row r="777" spans="1:6" x14ac:dyDescent="0.25">
      <c r="A777" t="s">
        <v>195</v>
      </c>
      <c r="B777">
        <v>0</v>
      </c>
      <c r="C777">
        <v>0</v>
      </c>
      <c r="D777">
        <v>0</v>
      </c>
      <c r="E777">
        <v>0</v>
      </c>
      <c r="F777">
        <v>0</v>
      </c>
    </row>
    <row r="778" spans="1:6" x14ac:dyDescent="0.25">
      <c r="A778" t="s">
        <v>196</v>
      </c>
      <c r="B778">
        <v>0</v>
      </c>
      <c r="C778">
        <v>0</v>
      </c>
      <c r="D778">
        <v>0</v>
      </c>
      <c r="E778">
        <v>0</v>
      </c>
      <c r="F778">
        <v>0</v>
      </c>
    </row>
    <row r="779" spans="1:6" x14ac:dyDescent="0.25">
      <c r="A779" t="s">
        <v>197</v>
      </c>
      <c r="B779">
        <v>0</v>
      </c>
      <c r="C779" s="2">
        <v>3600683294</v>
      </c>
      <c r="D779" s="2">
        <v>13417621903</v>
      </c>
      <c r="E779" s="2">
        <v>12147033226</v>
      </c>
      <c r="F779" s="2">
        <v>10060952936</v>
      </c>
    </row>
    <row r="781" spans="1:6" x14ac:dyDescent="0.25">
      <c r="A781" t="s">
        <v>134</v>
      </c>
    </row>
    <row r="782" spans="1:6" x14ac:dyDescent="0.25">
      <c r="A782" t="s">
        <v>198</v>
      </c>
      <c r="B782" s="2">
        <v>11000000000</v>
      </c>
      <c r="C782" s="2">
        <v>16500000000</v>
      </c>
      <c r="D782">
        <v>0</v>
      </c>
      <c r="E782">
        <v>0</v>
      </c>
      <c r="F782">
        <v>0</v>
      </c>
    </row>
    <row r="783" spans="1:6" x14ac:dyDescent="0.25">
      <c r="A783" t="s">
        <v>199</v>
      </c>
      <c r="B783">
        <v>0</v>
      </c>
      <c r="C783" s="2">
        <v>8670000000</v>
      </c>
      <c r="D783">
        <v>0</v>
      </c>
      <c r="E783">
        <v>0</v>
      </c>
      <c r="F783">
        <v>0</v>
      </c>
    </row>
    <row r="785" spans="1:6" x14ac:dyDescent="0.25">
      <c r="A785" t="s">
        <v>200</v>
      </c>
    </row>
    <row r="786" spans="1:6" x14ac:dyDescent="0.25">
      <c r="A786" t="s">
        <v>201</v>
      </c>
      <c r="B786" s="2">
        <v>5000000000</v>
      </c>
      <c r="C786" s="2">
        <v>5000000000</v>
      </c>
      <c r="D786" s="2">
        <v>5000000000</v>
      </c>
      <c r="E786" s="2">
        <v>5000000000</v>
      </c>
      <c r="F786" s="2">
        <v>5000000000</v>
      </c>
    </row>
    <row r="787" spans="1:6" x14ac:dyDescent="0.25">
      <c r="A787" t="s">
        <v>202</v>
      </c>
      <c r="B787" s="2">
        <v>2500000000</v>
      </c>
      <c r="C787" s="2">
        <v>2500000000</v>
      </c>
      <c r="D787" s="2">
        <v>2500000000</v>
      </c>
      <c r="E787" s="2">
        <v>2500000000</v>
      </c>
      <c r="F787" s="2">
        <v>2500000000</v>
      </c>
    </row>
    <row r="789" spans="1:6" x14ac:dyDescent="0.25">
      <c r="A789" t="s">
        <v>203</v>
      </c>
    </row>
    <row r="790" spans="1:6" x14ac:dyDescent="0.25">
      <c r="A790" t="s">
        <v>194</v>
      </c>
    </row>
    <row r="791" spans="1:6" x14ac:dyDescent="0.25">
      <c r="A791" t="s">
        <v>204</v>
      </c>
      <c r="B791">
        <v>0</v>
      </c>
      <c r="C791">
        <v>0</v>
      </c>
      <c r="D791">
        <v>0</v>
      </c>
      <c r="E791">
        <v>0</v>
      </c>
      <c r="F791">
        <v>0</v>
      </c>
    </row>
    <row r="792" spans="1:6" x14ac:dyDescent="0.25">
      <c r="A792" t="s">
        <v>205</v>
      </c>
      <c r="B792">
        <v>0</v>
      </c>
      <c r="C792">
        <v>0</v>
      </c>
      <c r="D792">
        <v>0</v>
      </c>
      <c r="E792">
        <v>0</v>
      </c>
      <c r="F792">
        <v>0</v>
      </c>
    </row>
    <row r="793" spans="1:6" x14ac:dyDescent="0.25">
      <c r="A793" t="s">
        <v>206</v>
      </c>
      <c r="B793">
        <v>0</v>
      </c>
      <c r="C793" s="2">
        <v>63011958</v>
      </c>
      <c r="D793" s="2">
        <v>280931459</v>
      </c>
      <c r="E793" s="2">
        <v>379594788</v>
      </c>
      <c r="F793" s="2">
        <v>323836923</v>
      </c>
    </row>
    <row r="795" spans="1:6" x14ac:dyDescent="0.25">
      <c r="A795" t="s">
        <v>331</v>
      </c>
      <c r="B795" s="2">
        <v>27500000</v>
      </c>
      <c r="C795" s="2">
        <v>54140625</v>
      </c>
      <c r="D795">
        <v>0</v>
      </c>
      <c r="E795">
        <v>0</v>
      </c>
      <c r="F795">
        <v>0</v>
      </c>
    </row>
    <row r="796" spans="1:6" x14ac:dyDescent="0.25">
      <c r="A796" t="s">
        <v>332</v>
      </c>
      <c r="B796">
        <v>0</v>
      </c>
      <c r="C796" s="2">
        <v>28448438</v>
      </c>
      <c r="D796">
        <v>0</v>
      </c>
      <c r="E796">
        <v>0</v>
      </c>
      <c r="F796">
        <v>0</v>
      </c>
    </row>
    <row r="798" spans="1:6" x14ac:dyDescent="0.25">
      <c r="A798" t="s">
        <v>200</v>
      </c>
    </row>
    <row r="799" spans="1:6" x14ac:dyDescent="0.25">
      <c r="A799" t="s">
        <v>209</v>
      </c>
      <c r="B799" s="2">
        <v>71875000</v>
      </c>
      <c r="C799" s="2">
        <v>71875000</v>
      </c>
      <c r="D799" s="2">
        <v>71875000</v>
      </c>
      <c r="E799" s="2">
        <v>71875000</v>
      </c>
      <c r="F799" s="2">
        <v>71875000</v>
      </c>
    </row>
    <row r="800" spans="1:6" x14ac:dyDescent="0.25">
      <c r="A800" t="s">
        <v>210</v>
      </c>
      <c r="B800">
        <v>0</v>
      </c>
      <c r="C800">
        <v>0</v>
      </c>
      <c r="D800">
        <v>0</v>
      </c>
      <c r="E800" s="2">
        <v>-127563</v>
      </c>
      <c r="F800" s="2">
        <v>3778687</v>
      </c>
    </row>
    <row r="801" spans="1:6" x14ac:dyDescent="0.25">
      <c r="A801" t="s">
        <v>211</v>
      </c>
      <c r="B801" s="2">
        <v>12500000</v>
      </c>
      <c r="C801" s="2">
        <v>12500000</v>
      </c>
      <c r="D801" s="2">
        <v>19531250</v>
      </c>
      <c r="E801" s="2">
        <v>34375000</v>
      </c>
      <c r="F801" s="2">
        <v>38281250</v>
      </c>
    </row>
    <row r="802" spans="1:6" x14ac:dyDescent="0.25">
      <c r="A802" t="s">
        <v>212</v>
      </c>
      <c r="B802">
        <v>0</v>
      </c>
      <c r="C802">
        <v>0</v>
      </c>
      <c r="D802">
        <v>0</v>
      </c>
      <c r="E802">
        <v>0</v>
      </c>
      <c r="F802">
        <v>0</v>
      </c>
    </row>
    <row r="804" spans="1:6" x14ac:dyDescent="0.25">
      <c r="A804" t="s">
        <v>213</v>
      </c>
      <c r="B804">
        <v>0</v>
      </c>
      <c r="C804">
        <v>0</v>
      </c>
      <c r="D804">
        <v>0</v>
      </c>
      <c r="E804">
        <v>0</v>
      </c>
      <c r="F804">
        <v>0</v>
      </c>
    </row>
    <row r="806" spans="1:6" x14ac:dyDescent="0.25">
      <c r="A806" t="s">
        <v>214</v>
      </c>
      <c r="B806" s="2">
        <v>111875000</v>
      </c>
      <c r="C806" s="2">
        <v>229976020</v>
      </c>
      <c r="D806" s="2">
        <v>372337709</v>
      </c>
      <c r="E806" s="2">
        <v>485717225</v>
      </c>
      <c r="F806" s="2">
        <v>437771859</v>
      </c>
    </row>
    <row r="808" spans="1:6" x14ac:dyDescent="0.25">
      <c r="A808" t="s">
        <v>215</v>
      </c>
    </row>
    <row r="809" spans="1:6" x14ac:dyDescent="0.25">
      <c r="A809" t="s">
        <v>216</v>
      </c>
      <c r="B809" s="1">
        <v>8.8000000000000005E-3</v>
      </c>
      <c r="C809" s="1">
        <v>8.8000000000000005E-3</v>
      </c>
      <c r="D809" s="1">
        <v>0.01</v>
      </c>
      <c r="E809" s="1">
        <v>8.8000000000000005E-3</v>
      </c>
      <c r="F809" s="1">
        <v>7.4999999999999997E-3</v>
      </c>
    </row>
    <row r="810" spans="1:6" x14ac:dyDescent="0.25">
      <c r="A810" t="s">
        <v>217</v>
      </c>
      <c r="B810" s="1">
        <v>1.7500000000000002E-2</v>
      </c>
      <c r="C810" s="1">
        <v>1.7500000000000002E-2</v>
      </c>
      <c r="D810" s="1">
        <v>0.02</v>
      </c>
      <c r="E810" s="1">
        <v>1.7500000000000002E-2</v>
      </c>
      <c r="F810" s="1">
        <v>1.4999999999999999E-2</v>
      </c>
    </row>
    <row r="811" spans="1:6" x14ac:dyDescent="0.25">
      <c r="A811" t="s">
        <v>218</v>
      </c>
      <c r="B811" s="1">
        <v>1.7500000000000002E-2</v>
      </c>
      <c r="C811" s="1">
        <v>1.7500000000000002E-2</v>
      </c>
      <c r="D811" s="1">
        <v>1.7500000000000002E-2</v>
      </c>
      <c r="E811" s="1">
        <v>1.7500000000000002E-2</v>
      </c>
      <c r="F811" s="1">
        <v>1.7500000000000002E-2</v>
      </c>
    </row>
    <row r="812" spans="1:6" x14ac:dyDescent="0.25">
      <c r="A812" t="s">
        <v>219</v>
      </c>
      <c r="B812" s="1">
        <v>5.7500000000000002E-2</v>
      </c>
      <c r="C812" s="1">
        <v>5.7500000000000002E-2</v>
      </c>
      <c r="D812" s="1">
        <v>5.7500000000000002E-2</v>
      </c>
      <c r="E812" s="1">
        <v>5.7500000000000002E-2</v>
      </c>
      <c r="F812" s="1">
        <v>5.7500000000000002E-2</v>
      </c>
    </row>
    <row r="815" spans="1:6" x14ac:dyDescent="0.25">
      <c r="A815" t="s">
        <v>63</v>
      </c>
    </row>
    <row r="817" spans="1:5" x14ac:dyDescent="0.25">
      <c r="A817" t="s">
        <v>333</v>
      </c>
    </row>
    <row r="818" spans="1:5" x14ac:dyDescent="0.25">
      <c r="B818" t="s">
        <v>4</v>
      </c>
      <c r="C818" t="s">
        <v>5</v>
      </c>
      <c r="D818" t="s">
        <v>6</v>
      </c>
      <c r="E818" t="s">
        <v>7</v>
      </c>
    </row>
    <row r="819" spans="1:5" x14ac:dyDescent="0.25">
      <c r="A819" t="s">
        <v>221</v>
      </c>
    </row>
    <row r="820" spans="1:5" x14ac:dyDescent="0.25">
      <c r="A820" t="s">
        <v>222</v>
      </c>
      <c r="B820">
        <v>110</v>
      </c>
      <c r="C820">
        <v>102</v>
      </c>
      <c r="D820">
        <v>94.6</v>
      </c>
      <c r="E820">
        <v>98.2</v>
      </c>
    </row>
    <row r="821" spans="1:5" x14ac:dyDescent="0.25">
      <c r="A821" t="s">
        <v>223</v>
      </c>
      <c r="B821">
        <v>109.350932</v>
      </c>
      <c r="C821">
        <v>101.525581</v>
      </c>
      <c r="D821">
        <v>94.424543999999997</v>
      </c>
      <c r="E821">
        <v>97.897287000000006</v>
      </c>
    </row>
    <row r="822" spans="1:5" x14ac:dyDescent="0.25">
      <c r="A822" t="s">
        <v>224</v>
      </c>
      <c r="B822">
        <v>102</v>
      </c>
      <c r="C822">
        <v>94.6</v>
      </c>
      <c r="D822">
        <v>98.2</v>
      </c>
      <c r="E822">
        <v>88.6</v>
      </c>
    </row>
    <row r="823" spans="1:5" x14ac:dyDescent="0.25">
      <c r="A823" t="s">
        <v>225</v>
      </c>
      <c r="B823" s="1">
        <v>0.1</v>
      </c>
      <c r="C823" s="1">
        <v>0.1</v>
      </c>
      <c r="D823" s="1">
        <v>0.12</v>
      </c>
      <c r="E823" s="1">
        <v>0.12</v>
      </c>
    </row>
    <row r="825" spans="1:5" x14ac:dyDescent="0.25">
      <c r="A825" t="s">
        <v>334</v>
      </c>
    </row>
    <row r="826" spans="1:5" x14ac:dyDescent="0.25">
      <c r="A826" t="s">
        <v>227</v>
      </c>
      <c r="B826" s="2">
        <v>94117647</v>
      </c>
      <c r="C826" s="2">
        <v>134030655</v>
      </c>
      <c r="D826" s="2">
        <v>134937760</v>
      </c>
      <c r="E826" s="2">
        <v>155540926</v>
      </c>
    </row>
    <row r="827" spans="1:5" x14ac:dyDescent="0.25">
      <c r="A827" t="s">
        <v>229</v>
      </c>
      <c r="B827" s="2">
        <v>65753425</v>
      </c>
      <c r="C827" s="2">
        <v>64051503</v>
      </c>
      <c r="D827" s="2">
        <v>64545530</v>
      </c>
      <c r="E827" s="2">
        <v>71896446</v>
      </c>
    </row>
    <row r="828" spans="1:5" x14ac:dyDescent="0.25">
      <c r="A828" t="s">
        <v>230</v>
      </c>
      <c r="B828" s="2">
        <v>-40685294</v>
      </c>
      <c r="C828" s="2">
        <v>-40681237</v>
      </c>
      <c r="D828" s="2">
        <v>-37107128</v>
      </c>
      <c r="E828" s="2">
        <v>-42219752</v>
      </c>
    </row>
    <row r="829" spans="1:5" x14ac:dyDescent="0.25">
      <c r="A829" t="s">
        <v>231</v>
      </c>
      <c r="B829" t="s">
        <v>228</v>
      </c>
      <c r="C829" t="s">
        <v>228</v>
      </c>
      <c r="D829" t="s">
        <v>228</v>
      </c>
      <c r="E829" t="s">
        <v>228</v>
      </c>
    </row>
    <row r="830" spans="1:5" x14ac:dyDescent="0.25">
      <c r="A830" t="s">
        <v>232</v>
      </c>
      <c r="B830" t="s">
        <v>228</v>
      </c>
      <c r="C830" t="s">
        <v>228</v>
      </c>
      <c r="D830" t="s">
        <v>228</v>
      </c>
      <c r="E830" t="s">
        <v>228</v>
      </c>
    </row>
    <row r="831" spans="1:5" x14ac:dyDescent="0.25">
      <c r="A831" t="s">
        <v>233</v>
      </c>
      <c r="B831" s="2">
        <v>-85278906</v>
      </c>
      <c r="C831" t="s">
        <v>228</v>
      </c>
      <c r="D831" t="s">
        <v>228</v>
      </c>
      <c r="E831" t="s">
        <v>228</v>
      </c>
    </row>
    <row r="832" spans="1:5" x14ac:dyDescent="0.25">
      <c r="A832" t="s">
        <v>234</v>
      </c>
      <c r="B832" t="s">
        <v>228</v>
      </c>
      <c r="C832" t="s">
        <v>228</v>
      </c>
      <c r="D832" t="s">
        <v>228</v>
      </c>
      <c r="E832" t="s">
        <v>228</v>
      </c>
    </row>
    <row r="833" spans="1:5" x14ac:dyDescent="0.25">
      <c r="A833" t="s">
        <v>235</v>
      </c>
      <c r="B833" s="2">
        <v>33906871</v>
      </c>
      <c r="C833" s="2">
        <v>157400922</v>
      </c>
      <c r="D833" s="2">
        <v>162376162</v>
      </c>
      <c r="E833" s="2">
        <v>185217620</v>
      </c>
    </row>
    <row r="834" spans="1:5" x14ac:dyDescent="0.25">
      <c r="A834" t="s">
        <v>236</v>
      </c>
    </row>
    <row r="835" spans="1:5" x14ac:dyDescent="0.25">
      <c r="A835" t="s">
        <v>335</v>
      </c>
      <c r="B835" s="2">
        <v>-72000000</v>
      </c>
      <c r="C835" t="s">
        <v>228</v>
      </c>
      <c r="D835" t="s">
        <v>228</v>
      </c>
      <c r="E835" t="s">
        <v>228</v>
      </c>
    </row>
    <row r="836" spans="1:5" x14ac:dyDescent="0.25">
      <c r="A836" t="s">
        <v>336</v>
      </c>
      <c r="B836" s="2">
        <v>-38093129</v>
      </c>
      <c r="C836" s="2">
        <v>157400922</v>
      </c>
      <c r="D836" s="2">
        <v>162376162</v>
      </c>
      <c r="E836" s="2">
        <v>185217620</v>
      </c>
    </row>
    <row r="838" spans="1:5" x14ac:dyDescent="0.25">
      <c r="A838" t="s">
        <v>239</v>
      </c>
    </row>
    <row r="839" spans="1:5" x14ac:dyDescent="0.25">
      <c r="A839" t="s">
        <v>337</v>
      </c>
      <c r="B839" t="s">
        <v>228</v>
      </c>
      <c r="C839" t="s">
        <v>228</v>
      </c>
      <c r="D839" t="s">
        <v>228</v>
      </c>
      <c r="E839" t="s">
        <v>228</v>
      </c>
    </row>
    <row r="840" spans="1:5" x14ac:dyDescent="0.25">
      <c r="A840" t="s">
        <v>241</v>
      </c>
      <c r="B840">
        <v>109.3509</v>
      </c>
      <c r="C840">
        <v>109.3509</v>
      </c>
      <c r="D840">
        <v>109.3509</v>
      </c>
      <c r="E840">
        <v>109.3509</v>
      </c>
    </row>
    <row r="841" spans="1:5" x14ac:dyDescent="0.25">
      <c r="A841" t="s">
        <v>242</v>
      </c>
      <c r="B841">
        <v>2.1928999999999998</v>
      </c>
      <c r="C841">
        <v>0.1515</v>
      </c>
      <c r="D841">
        <v>1.2500000000000001E-2</v>
      </c>
      <c r="E841">
        <v>8.3599999999999994E-2</v>
      </c>
    </row>
    <row r="842" spans="1:5" x14ac:dyDescent="0.25">
      <c r="A842" t="s">
        <v>338</v>
      </c>
      <c r="B842" t="s">
        <v>228</v>
      </c>
      <c r="C842" t="s">
        <v>228</v>
      </c>
      <c r="D842" t="s">
        <v>228</v>
      </c>
      <c r="E842" t="s">
        <v>228</v>
      </c>
    </row>
    <row r="844" spans="1:5" x14ac:dyDescent="0.25">
      <c r="A844" t="s">
        <v>339</v>
      </c>
      <c r="B844" t="s">
        <v>228</v>
      </c>
      <c r="C844" t="s">
        <v>228</v>
      </c>
      <c r="D844" t="s">
        <v>228</v>
      </c>
      <c r="E844" t="s">
        <v>228</v>
      </c>
    </row>
    <row r="845" spans="1:5" x14ac:dyDescent="0.25">
      <c r="A845" t="s">
        <v>241</v>
      </c>
      <c r="B845">
        <v>109.3509</v>
      </c>
      <c r="C845">
        <v>109.3509</v>
      </c>
      <c r="D845">
        <v>109.3509</v>
      </c>
      <c r="E845">
        <v>109.3509</v>
      </c>
    </row>
    <row r="846" spans="1:5" x14ac:dyDescent="0.25">
      <c r="A846" t="s">
        <v>242</v>
      </c>
      <c r="B846">
        <v>2.1951000000000001</v>
      </c>
      <c r="C846">
        <v>8.1536000000000008</v>
      </c>
      <c r="D846">
        <v>15.277200000000001</v>
      </c>
      <c r="E846">
        <v>11.4398</v>
      </c>
    </row>
    <row r="847" spans="1:5" x14ac:dyDescent="0.25">
      <c r="A847" t="s">
        <v>338</v>
      </c>
      <c r="B847" t="s">
        <v>228</v>
      </c>
      <c r="C847" t="s">
        <v>228</v>
      </c>
      <c r="D847" t="s">
        <v>228</v>
      </c>
      <c r="E847" t="s">
        <v>228</v>
      </c>
    </row>
    <row r="849" spans="1:5" x14ac:dyDescent="0.25">
      <c r="A849" t="s">
        <v>340</v>
      </c>
    </row>
    <row r="850" spans="1:5" x14ac:dyDescent="0.25">
      <c r="A850" t="s">
        <v>227</v>
      </c>
      <c r="B850" s="2">
        <v>-752941176</v>
      </c>
      <c r="C850" s="2">
        <v>-991826850</v>
      </c>
      <c r="D850" s="2">
        <v>485775935</v>
      </c>
      <c r="E850" s="2">
        <v>-1493192885</v>
      </c>
    </row>
    <row r="851" spans="1:5" x14ac:dyDescent="0.25">
      <c r="A851" t="s">
        <v>229</v>
      </c>
      <c r="B851" s="2">
        <v>-526027397</v>
      </c>
      <c r="C851" s="2">
        <v>-473981122</v>
      </c>
      <c r="D851" s="2">
        <v>232363909</v>
      </c>
      <c r="E851" s="2">
        <v>-690205883</v>
      </c>
    </row>
    <row r="852" spans="1:5" x14ac:dyDescent="0.25">
      <c r="A852" t="s">
        <v>230</v>
      </c>
      <c r="B852" s="2">
        <v>325482353</v>
      </c>
      <c r="C852" s="2">
        <v>301041152</v>
      </c>
      <c r="D852" s="2">
        <v>-133585662</v>
      </c>
      <c r="E852" s="2">
        <v>405309616</v>
      </c>
    </row>
    <row r="853" spans="1:5" x14ac:dyDescent="0.25">
      <c r="A853" t="s">
        <v>231</v>
      </c>
      <c r="B853" t="s">
        <v>228</v>
      </c>
      <c r="C853" t="s">
        <v>228</v>
      </c>
      <c r="D853" t="s">
        <v>228</v>
      </c>
      <c r="E853" t="s">
        <v>228</v>
      </c>
    </row>
    <row r="854" spans="1:5" x14ac:dyDescent="0.25">
      <c r="A854" t="s">
        <v>232</v>
      </c>
      <c r="B854" t="s">
        <v>228</v>
      </c>
      <c r="C854" t="s">
        <v>228</v>
      </c>
      <c r="D854" t="s">
        <v>228</v>
      </c>
      <c r="E854" t="s">
        <v>228</v>
      </c>
    </row>
    <row r="855" spans="1:5" x14ac:dyDescent="0.25">
      <c r="A855" t="s">
        <v>233</v>
      </c>
      <c r="B855" s="2">
        <v>682231250</v>
      </c>
      <c r="C855" t="s">
        <v>228</v>
      </c>
      <c r="D855" t="s">
        <v>228</v>
      </c>
      <c r="E855" t="s">
        <v>228</v>
      </c>
    </row>
    <row r="856" spans="1:5" x14ac:dyDescent="0.25">
      <c r="A856" t="s">
        <v>234</v>
      </c>
      <c r="B856" t="s">
        <v>228</v>
      </c>
      <c r="C856" t="s">
        <v>228</v>
      </c>
      <c r="D856" t="s">
        <v>228</v>
      </c>
      <c r="E856" t="s">
        <v>228</v>
      </c>
    </row>
    <row r="858" spans="1:5" x14ac:dyDescent="0.25">
      <c r="A858" t="s">
        <v>246</v>
      </c>
      <c r="B858" s="2">
        <v>529267081</v>
      </c>
      <c r="C858" t="s">
        <v>228</v>
      </c>
      <c r="D858" t="s">
        <v>228</v>
      </c>
      <c r="E858" t="s">
        <v>228</v>
      </c>
    </row>
    <row r="859" spans="1:5" x14ac:dyDescent="0.25">
      <c r="A859" t="s">
        <v>247</v>
      </c>
      <c r="B859" t="s">
        <v>228</v>
      </c>
      <c r="C859" t="s">
        <v>228</v>
      </c>
      <c r="D859" t="s">
        <v>228</v>
      </c>
      <c r="E859" t="s">
        <v>228</v>
      </c>
    </row>
    <row r="860" spans="1:5" x14ac:dyDescent="0.25">
      <c r="A860" t="s">
        <v>248</v>
      </c>
      <c r="B860" t="s">
        <v>228</v>
      </c>
      <c r="C860" t="s">
        <v>228</v>
      </c>
      <c r="D860" t="s">
        <v>228</v>
      </c>
      <c r="E860" t="s">
        <v>228</v>
      </c>
    </row>
    <row r="862" spans="1:5" x14ac:dyDescent="0.25">
      <c r="A862" t="s">
        <v>249</v>
      </c>
      <c r="B862" t="s">
        <v>228</v>
      </c>
      <c r="C862" t="s">
        <v>228</v>
      </c>
      <c r="D862" t="s">
        <v>228</v>
      </c>
      <c r="E862" t="s">
        <v>228</v>
      </c>
    </row>
    <row r="863" spans="1:5" x14ac:dyDescent="0.25">
      <c r="A863" t="s">
        <v>250</v>
      </c>
      <c r="B863" t="s">
        <v>228</v>
      </c>
      <c r="C863" t="s">
        <v>228</v>
      </c>
      <c r="D863" t="s">
        <v>228</v>
      </c>
      <c r="E863" t="s">
        <v>228</v>
      </c>
    </row>
    <row r="865" spans="1:5" x14ac:dyDescent="0.25">
      <c r="A865" t="s">
        <v>251</v>
      </c>
      <c r="B865" s="2">
        <v>258012110</v>
      </c>
      <c r="C865" s="2">
        <v>-1164766820</v>
      </c>
      <c r="D865" s="2">
        <v>584554181</v>
      </c>
      <c r="E865" s="2">
        <v>-1778089151</v>
      </c>
    </row>
    <row r="866" spans="1:5" x14ac:dyDescent="0.25">
      <c r="A866" t="s">
        <v>252</v>
      </c>
      <c r="B866" s="2">
        <v>3707747971</v>
      </c>
      <c r="C866" s="2">
        <v>15980220077</v>
      </c>
      <c r="D866" s="2">
        <v>15332295015</v>
      </c>
      <c r="E866" s="2">
        <v>18132302552</v>
      </c>
    </row>
    <row r="867" spans="1:5" x14ac:dyDescent="0.25">
      <c r="A867" t="s">
        <v>253</v>
      </c>
      <c r="B867" s="2">
        <v>3987767957</v>
      </c>
      <c r="C867" s="2">
        <v>14890127183</v>
      </c>
      <c r="D867" s="2">
        <v>15945339061</v>
      </c>
      <c r="E867" s="2">
        <v>16410281126</v>
      </c>
    </row>
    <row r="868" spans="1:5" x14ac:dyDescent="0.25">
      <c r="A868" t="s">
        <v>254</v>
      </c>
      <c r="B868" s="1">
        <v>7.5499999999999998E-2</v>
      </c>
      <c r="C868" s="1">
        <v>-6.8199999999999997E-2</v>
      </c>
      <c r="D868" s="1">
        <v>0.04</v>
      </c>
      <c r="E868" s="1">
        <v>-9.5000000000000001E-2</v>
      </c>
    </row>
    <row r="870" spans="1:5" x14ac:dyDescent="0.25">
      <c r="A870" t="s">
        <v>63</v>
      </c>
    </row>
    <row r="872" spans="1:5" x14ac:dyDescent="0.25">
      <c r="A872" t="s">
        <v>341</v>
      </c>
    </row>
    <row r="873" spans="1:5" x14ac:dyDescent="0.25">
      <c r="B873" t="s">
        <v>4</v>
      </c>
      <c r="C873" t="s">
        <v>5</v>
      </c>
      <c r="D873" t="s">
        <v>6</v>
      </c>
      <c r="E873" t="s">
        <v>7</v>
      </c>
    </row>
    <row r="874" spans="1:5" x14ac:dyDescent="0.25">
      <c r="A874" t="s">
        <v>221</v>
      </c>
    </row>
    <row r="875" spans="1:5" x14ac:dyDescent="0.25">
      <c r="A875" t="s">
        <v>342</v>
      </c>
      <c r="B875">
        <v>132</v>
      </c>
      <c r="C875">
        <v>117.24137899999999</v>
      </c>
      <c r="D875">
        <v>112.61904800000001</v>
      </c>
      <c r="E875">
        <v>108.02</v>
      </c>
    </row>
    <row r="876" spans="1:5" x14ac:dyDescent="0.25">
      <c r="A876" t="s">
        <v>343</v>
      </c>
      <c r="B876">
        <v>131.32307700000001</v>
      </c>
      <c r="C876">
        <v>116.87727599999999</v>
      </c>
      <c r="D876">
        <v>112.61904800000001</v>
      </c>
      <c r="E876">
        <v>108.05341199999999</v>
      </c>
    </row>
    <row r="877" spans="1:5" x14ac:dyDescent="0.25">
      <c r="A877" t="s">
        <v>344</v>
      </c>
      <c r="B877">
        <v>117.24137899999999</v>
      </c>
      <c r="C877">
        <v>112.61904800000001</v>
      </c>
      <c r="D877">
        <v>108.02</v>
      </c>
      <c r="E877">
        <v>93.915999999999997</v>
      </c>
    </row>
    <row r="878" spans="1:5" x14ac:dyDescent="0.25">
      <c r="A878" t="s">
        <v>225</v>
      </c>
      <c r="B878" s="1">
        <v>0.1</v>
      </c>
      <c r="C878" s="1">
        <v>0.1</v>
      </c>
      <c r="D878" s="1">
        <v>0.12</v>
      </c>
      <c r="E878" s="1">
        <v>0.12</v>
      </c>
    </row>
    <row r="880" spans="1:5" x14ac:dyDescent="0.25">
      <c r="A880" t="s">
        <v>259</v>
      </c>
    </row>
    <row r="881" spans="1:5" x14ac:dyDescent="0.25">
      <c r="A881" t="s">
        <v>227</v>
      </c>
      <c r="B881" t="s">
        <v>228</v>
      </c>
      <c r="C881" t="s">
        <v>228</v>
      </c>
      <c r="D881" t="s">
        <v>228</v>
      </c>
      <c r="E881" t="s">
        <v>228</v>
      </c>
    </row>
    <row r="882" spans="1:5" x14ac:dyDescent="0.25">
      <c r="A882" t="s">
        <v>229</v>
      </c>
      <c r="B882" t="s">
        <v>228</v>
      </c>
      <c r="C882" t="s">
        <v>228</v>
      </c>
      <c r="D882" t="s">
        <v>228</v>
      </c>
      <c r="E882" t="s">
        <v>228</v>
      </c>
    </row>
    <row r="883" spans="1:5" x14ac:dyDescent="0.25">
      <c r="A883" t="s">
        <v>230</v>
      </c>
      <c r="B883" t="s">
        <v>228</v>
      </c>
      <c r="C883" t="s">
        <v>228</v>
      </c>
      <c r="D883" t="s">
        <v>228</v>
      </c>
      <c r="E883" t="s">
        <v>228</v>
      </c>
    </row>
    <row r="884" spans="1:5" x14ac:dyDescent="0.25">
      <c r="A884" t="s">
        <v>231</v>
      </c>
      <c r="B884" t="s">
        <v>228</v>
      </c>
      <c r="C884" t="s">
        <v>228</v>
      </c>
      <c r="D884" t="s">
        <v>228</v>
      </c>
      <c r="E884" t="s">
        <v>228</v>
      </c>
    </row>
    <row r="885" spans="1:5" x14ac:dyDescent="0.25">
      <c r="A885" t="s">
        <v>232</v>
      </c>
      <c r="B885" t="s">
        <v>228</v>
      </c>
      <c r="C885" t="s">
        <v>228</v>
      </c>
      <c r="D885" t="s">
        <v>228</v>
      </c>
      <c r="E885" t="s">
        <v>228</v>
      </c>
    </row>
    <row r="886" spans="1:5" x14ac:dyDescent="0.25">
      <c r="A886" t="s">
        <v>233</v>
      </c>
      <c r="B886" t="s">
        <v>228</v>
      </c>
      <c r="C886" t="s">
        <v>228</v>
      </c>
      <c r="D886" t="s">
        <v>228</v>
      </c>
      <c r="E886" t="s">
        <v>228</v>
      </c>
    </row>
    <row r="887" spans="1:5" x14ac:dyDescent="0.25">
      <c r="A887" t="s">
        <v>234</v>
      </c>
      <c r="B887" t="s">
        <v>228</v>
      </c>
      <c r="C887" t="s">
        <v>228</v>
      </c>
      <c r="D887" t="s">
        <v>228</v>
      </c>
      <c r="E887" t="s">
        <v>228</v>
      </c>
    </row>
    <row r="888" spans="1:5" x14ac:dyDescent="0.25">
      <c r="A888" t="s">
        <v>235</v>
      </c>
      <c r="B888" t="s">
        <v>228</v>
      </c>
      <c r="C888" t="s">
        <v>228</v>
      </c>
      <c r="D888" t="s">
        <v>228</v>
      </c>
      <c r="E888" t="s">
        <v>228</v>
      </c>
    </row>
    <row r="889" spans="1:5" x14ac:dyDescent="0.25">
      <c r="A889" t="s">
        <v>236</v>
      </c>
    </row>
    <row r="890" spans="1:5" x14ac:dyDescent="0.25">
      <c r="A890" t="s">
        <v>260</v>
      </c>
      <c r="B890" t="s">
        <v>228</v>
      </c>
      <c r="C890" t="s">
        <v>228</v>
      </c>
      <c r="D890" t="s">
        <v>228</v>
      </c>
      <c r="E890" t="s">
        <v>228</v>
      </c>
    </row>
    <row r="891" spans="1:5" x14ac:dyDescent="0.25">
      <c r="A891" t="s">
        <v>261</v>
      </c>
      <c r="B891" t="s">
        <v>228</v>
      </c>
      <c r="C891" t="s">
        <v>228</v>
      </c>
      <c r="D891" t="s">
        <v>228</v>
      </c>
      <c r="E891" t="s">
        <v>228</v>
      </c>
    </row>
    <row r="893" spans="1:5" x14ac:dyDescent="0.25">
      <c r="A893" t="s">
        <v>239</v>
      </c>
    </row>
    <row r="894" spans="1:5" x14ac:dyDescent="0.25">
      <c r="A894" t="s">
        <v>262</v>
      </c>
      <c r="B894" t="s">
        <v>228</v>
      </c>
      <c r="C894" t="s">
        <v>228</v>
      </c>
      <c r="D894" t="s">
        <v>228</v>
      </c>
      <c r="E894" t="s">
        <v>228</v>
      </c>
    </row>
    <row r="895" spans="1:5" x14ac:dyDescent="0.25">
      <c r="A895" t="s">
        <v>345</v>
      </c>
      <c r="B895">
        <v>110</v>
      </c>
      <c r="C895">
        <v>110</v>
      </c>
      <c r="D895">
        <v>110</v>
      </c>
      <c r="E895">
        <v>110</v>
      </c>
    </row>
    <row r="896" spans="1:5" x14ac:dyDescent="0.25">
      <c r="A896" t="s">
        <v>346</v>
      </c>
      <c r="B896">
        <v>21.4316</v>
      </c>
      <c r="C896">
        <v>7.0107999999999997</v>
      </c>
      <c r="D896">
        <v>3.9582000000000002</v>
      </c>
      <c r="E896">
        <v>1.7375</v>
      </c>
    </row>
    <row r="897" spans="1:5" x14ac:dyDescent="0.25">
      <c r="A897" t="s">
        <v>338</v>
      </c>
      <c r="B897" t="s">
        <v>228</v>
      </c>
      <c r="C897" t="s">
        <v>228</v>
      </c>
      <c r="D897" t="s">
        <v>228</v>
      </c>
      <c r="E897" t="s">
        <v>228</v>
      </c>
    </row>
    <row r="899" spans="1:5" x14ac:dyDescent="0.25">
      <c r="A899" t="s">
        <v>265</v>
      </c>
      <c r="B899" t="s">
        <v>228</v>
      </c>
      <c r="C899" t="s">
        <v>228</v>
      </c>
      <c r="D899" t="s">
        <v>228</v>
      </c>
      <c r="E899" t="s">
        <v>228</v>
      </c>
    </row>
    <row r="900" spans="1:5" x14ac:dyDescent="0.25">
      <c r="A900" t="s">
        <v>345</v>
      </c>
      <c r="B900">
        <v>110</v>
      </c>
      <c r="C900">
        <v>110</v>
      </c>
      <c r="D900">
        <v>110</v>
      </c>
      <c r="E900">
        <v>110</v>
      </c>
    </row>
    <row r="901" spans="1:5" x14ac:dyDescent="0.25">
      <c r="A901" t="s">
        <v>346</v>
      </c>
      <c r="B901">
        <v>2.9999999999999997E-4</v>
      </c>
      <c r="C901">
        <v>0.33810000000000001</v>
      </c>
      <c r="D901">
        <v>1.6835</v>
      </c>
      <c r="E901">
        <v>3.7174999999999998</v>
      </c>
    </row>
    <row r="902" spans="1:5" x14ac:dyDescent="0.25">
      <c r="A902" t="s">
        <v>338</v>
      </c>
      <c r="B902" t="s">
        <v>228</v>
      </c>
      <c r="C902" t="s">
        <v>228</v>
      </c>
      <c r="D902" t="s">
        <v>228</v>
      </c>
      <c r="E902" t="s">
        <v>228</v>
      </c>
    </row>
    <row r="904" spans="1:5" x14ac:dyDescent="0.25">
      <c r="A904" t="s">
        <v>340</v>
      </c>
    </row>
    <row r="905" spans="1:5" x14ac:dyDescent="0.25">
      <c r="A905" t="s">
        <v>227</v>
      </c>
      <c r="B905" t="s">
        <v>228</v>
      </c>
      <c r="C905" t="s">
        <v>228</v>
      </c>
      <c r="D905" t="s">
        <v>228</v>
      </c>
      <c r="E905" t="s">
        <v>228</v>
      </c>
    </row>
    <row r="906" spans="1:5" x14ac:dyDescent="0.25">
      <c r="A906" t="s">
        <v>229</v>
      </c>
      <c r="B906" t="s">
        <v>228</v>
      </c>
      <c r="C906" t="s">
        <v>228</v>
      </c>
      <c r="D906" t="s">
        <v>228</v>
      </c>
      <c r="E906" t="s">
        <v>228</v>
      </c>
    </row>
    <row r="907" spans="1:5" x14ac:dyDescent="0.25">
      <c r="A907" t="s">
        <v>230</v>
      </c>
      <c r="B907" t="s">
        <v>228</v>
      </c>
      <c r="C907" t="s">
        <v>228</v>
      </c>
      <c r="D907" t="s">
        <v>228</v>
      </c>
      <c r="E907" t="s">
        <v>228</v>
      </c>
    </row>
    <row r="908" spans="1:5" x14ac:dyDescent="0.25">
      <c r="A908" t="s">
        <v>231</v>
      </c>
      <c r="B908" t="s">
        <v>228</v>
      </c>
      <c r="C908" t="s">
        <v>228</v>
      </c>
      <c r="D908" t="s">
        <v>228</v>
      </c>
      <c r="E908" t="s">
        <v>228</v>
      </c>
    </row>
    <row r="909" spans="1:5" x14ac:dyDescent="0.25">
      <c r="A909" t="s">
        <v>232</v>
      </c>
      <c r="B909" t="s">
        <v>228</v>
      </c>
      <c r="C909" t="s">
        <v>228</v>
      </c>
      <c r="D909" t="s">
        <v>228</v>
      </c>
      <c r="E909" t="s">
        <v>228</v>
      </c>
    </row>
    <row r="910" spans="1:5" x14ac:dyDescent="0.25">
      <c r="A910" t="s">
        <v>233</v>
      </c>
      <c r="B910" t="s">
        <v>228</v>
      </c>
      <c r="C910" t="s">
        <v>228</v>
      </c>
      <c r="D910" t="s">
        <v>228</v>
      </c>
      <c r="E910" t="s">
        <v>228</v>
      </c>
    </row>
    <row r="911" spans="1:5" x14ac:dyDescent="0.25">
      <c r="A911" t="s">
        <v>234</v>
      </c>
      <c r="B911" t="s">
        <v>228</v>
      </c>
      <c r="C911" t="s">
        <v>228</v>
      </c>
      <c r="D911" t="s">
        <v>228</v>
      </c>
      <c r="E911" t="s">
        <v>228</v>
      </c>
    </row>
    <row r="913" spans="1:6" x14ac:dyDescent="0.25">
      <c r="A913" t="s">
        <v>246</v>
      </c>
      <c r="B913" t="s">
        <v>228</v>
      </c>
      <c r="C913" t="s">
        <v>228</v>
      </c>
      <c r="D913" t="s">
        <v>228</v>
      </c>
      <c r="E913" t="s">
        <v>228</v>
      </c>
    </row>
    <row r="914" spans="1:6" x14ac:dyDescent="0.25">
      <c r="A914" t="s">
        <v>247</v>
      </c>
      <c r="B914" t="s">
        <v>228</v>
      </c>
      <c r="C914" t="s">
        <v>228</v>
      </c>
      <c r="D914" t="s">
        <v>228</v>
      </c>
      <c r="E914" t="s">
        <v>228</v>
      </c>
    </row>
    <row r="915" spans="1:6" x14ac:dyDescent="0.25">
      <c r="A915" t="s">
        <v>248</v>
      </c>
      <c r="B915" t="s">
        <v>228</v>
      </c>
      <c r="C915" t="s">
        <v>228</v>
      </c>
      <c r="D915" t="s">
        <v>228</v>
      </c>
      <c r="E915" t="s">
        <v>228</v>
      </c>
    </row>
    <row r="917" spans="1:6" x14ac:dyDescent="0.25">
      <c r="A917" t="s">
        <v>249</v>
      </c>
      <c r="B917" t="s">
        <v>228</v>
      </c>
      <c r="C917" t="s">
        <v>228</v>
      </c>
      <c r="D917" t="s">
        <v>228</v>
      </c>
      <c r="E917" t="s">
        <v>228</v>
      </c>
    </row>
    <row r="918" spans="1:6" x14ac:dyDescent="0.25">
      <c r="A918" t="s">
        <v>250</v>
      </c>
      <c r="B918" t="s">
        <v>228</v>
      </c>
      <c r="C918" t="s">
        <v>228</v>
      </c>
      <c r="D918" t="s">
        <v>228</v>
      </c>
      <c r="E918" t="s">
        <v>228</v>
      </c>
    </row>
    <row r="920" spans="1:6" x14ac:dyDescent="0.25">
      <c r="A920" t="s">
        <v>251</v>
      </c>
      <c r="B920" t="s">
        <v>228</v>
      </c>
      <c r="C920" t="s">
        <v>228</v>
      </c>
      <c r="D920" t="s">
        <v>228</v>
      </c>
      <c r="E920" t="s">
        <v>228</v>
      </c>
    </row>
    <row r="921" spans="1:6" x14ac:dyDescent="0.25">
      <c r="A921" t="s">
        <v>252</v>
      </c>
      <c r="B921" t="s">
        <v>228</v>
      </c>
      <c r="C921" t="s">
        <v>228</v>
      </c>
      <c r="D921" t="s">
        <v>228</v>
      </c>
      <c r="E921" t="s">
        <v>228</v>
      </c>
    </row>
    <row r="922" spans="1:6" x14ac:dyDescent="0.25">
      <c r="A922" t="s">
        <v>253</v>
      </c>
      <c r="B922" t="s">
        <v>228</v>
      </c>
      <c r="C922" t="s">
        <v>228</v>
      </c>
      <c r="D922" t="s">
        <v>228</v>
      </c>
      <c r="E922" t="s">
        <v>228</v>
      </c>
    </row>
    <row r="923" spans="1:6" x14ac:dyDescent="0.25">
      <c r="A923" t="s">
        <v>254</v>
      </c>
      <c r="B923" s="1">
        <v>0</v>
      </c>
      <c r="C923" s="1">
        <v>0</v>
      </c>
      <c r="D923" s="1">
        <v>0</v>
      </c>
      <c r="E923" s="1">
        <v>0</v>
      </c>
    </row>
    <row r="925" spans="1:6" x14ac:dyDescent="0.25">
      <c r="A925" t="s">
        <v>63</v>
      </c>
    </row>
    <row r="927" spans="1:6" x14ac:dyDescent="0.25">
      <c r="A927" t="s">
        <v>347</v>
      </c>
    </row>
    <row r="928" spans="1:6" x14ac:dyDescent="0.25">
      <c r="A928" t="s">
        <v>267</v>
      </c>
      <c r="B928" t="s">
        <v>268</v>
      </c>
      <c r="C928" t="s">
        <v>269</v>
      </c>
      <c r="D928" t="s">
        <v>270</v>
      </c>
      <c r="E928" t="s">
        <v>271</v>
      </c>
      <c r="F928" t="s">
        <v>272</v>
      </c>
    </row>
    <row r="930" spans="1:6" x14ac:dyDescent="0.25">
      <c r="A930" t="s">
        <v>273</v>
      </c>
      <c r="B930" s="1">
        <v>5.7500000000000002E-2</v>
      </c>
      <c r="C930" s="2">
        <v>5000000000</v>
      </c>
      <c r="D930" s="2">
        <v>71875000</v>
      </c>
      <c r="E930" t="s">
        <v>228</v>
      </c>
      <c r="F930" t="s">
        <v>228</v>
      </c>
    </row>
    <row r="933" spans="1:6" x14ac:dyDescent="0.25">
      <c r="A933" t="s">
        <v>348</v>
      </c>
    </row>
    <row r="934" spans="1:6" x14ac:dyDescent="0.25">
      <c r="A934" t="s">
        <v>275</v>
      </c>
      <c r="B934" s="1">
        <v>4.3749999999999997E-2</v>
      </c>
      <c r="C934" s="2">
        <v>2500000000</v>
      </c>
      <c r="D934" s="2">
        <v>27343750</v>
      </c>
      <c r="E934" s="2">
        <v>-16044915</v>
      </c>
      <c r="F934" t="s">
        <v>228</v>
      </c>
    </row>
    <row r="935" spans="1:6" x14ac:dyDescent="0.25">
      <c r="A935" t="s">
        <v>276</v>
      </c>
      <c r="B935" s="1">
        <v>3.7699999999999997E-2</v>
      </c>
      <c r="C935" t="s">
        <v>228</v>
      </c>
      <c r="D935" s="2">
        <v>-23565063</v>
      </c>
      <c r="E935" t="s">
        <v>228</v>
      </c>
      <c r="F935" t="s">
        <v>228</v>
      </c>
    </row>
    <row r="937" spans="1:6" x14ac:dyDescent="0.25">
      <c r="A937" t="s">
        <v>277</v>
      </c>
      <c r="D937" s="2">
        <v>75653687</v>
      </c>
      <c r="E937" s="2">
        <v>-16044915</v>
      </c>
      <c r="F937" t="s">
        <v>228</v>
      </c>
    </row>
    <row r="939" spans="1:6" x14ac:dyDescent="0.25">
      <c r="A939" t="s">
        <v>278</v>
      </c>
      <c r="C939" s="2">
        <v>5000000000</v>
      </c>
      <c r="D939" s="1">
        <v>6.0519999999999997E-2</v>
      </c>
    </row>
    <row r="941" spans="1:6" x14ac:dyDescent="0.25">
      <c r="A941" t="s">
        <v>63</v>
      </c>
    </row>
    <row r="943" spans="1:6" x14ac:dyDescent="0.25">
      <c r="A943" t="s">
        <v>349</v>
      </c>
    </row>
    <row r="944" spans="1:6" x14ac:dyDescent="0.25">
      <c r="A944" t="s">
        <v>267</v>
      </c>
      <c r="B944" t="s">
        <v>268</v>
      </c>
      <c r="C944" t="s">
        <v>269</v>
      </c>
      <c r="D944" t="s">
        <v>270</v>
      </c>
      <c r="E944" t="s">
        <v>271</v>
      </c>
      <c r="F944" t="s">
        <v>272</v>
      </c>
    </row>
    <row r="946" spans="1:6" x14ac:dyDescent="0.25">
      <c r="A946" t="s">
        <v>280</v>
      </c>
      <c r="B946" s="1">
        <v>6.1249999999999999E-2</v>
      </c>
      <c r="C946" s="2">
        <v>2500000000</v>
      </c>
      <c r="D946" s="2">
        <v>38281250</v>
      </c>
      <c r="E946" t="s">
        <v>228</v>
      </c>
      <c r="F946" t="s">
        <v>228</v>
      </c>
    </row>
    <row r="948" spans="1:6" x14ac:dyDescent="0.25">
      <c r="A948" t="s">
        <v>277</v>
      </c>
      <c r="D948" s="2">
        <v>38281250</v>
      </c>
      <c r="E948" t="s">
        <v>228</v>
      </c>
      <c r="F948" t="s">
        <v>228</v>
      </c>
    </row>
    <row r="950" spans="1:6" x14ac:dyDescent="0.25">
      <c r="A950" t="s">
        <v>281</v>
      </c>
      <c r="C950" s="2">
        <v>2500000000</v>
      </c>
      <c r="D950" s="1">
        <v>6.1249999999999999E-2</v>
      </c>
    </row>
    <row r="953" spans="1:6" x14ac:dyDescent="0.25">
      <c r="A953" t="s">
        <v>63</v>
      </c>
    </row>
    <row r="955" spans="1:6" x14ac:dyDescent="0.25">
      <c r="A955" t="s">
        <v>350</v>
      </c>
    </row>
    <row r="956" spans="1:6" x14ac:dyDescent="0.25">
      <c r="B956" t="s">
        <v>3</v>
      </c>
      <c r="C956" t="s">
        <v>4</v>
      </c>
      <c r="D956" t="s">
        <v>5</v>
      </c>
      <c r="E956" t="s">
        <v>6</v>
      </c>
      <c r="F956" t="s">
        <v>7</v>
      </c>
    </row>
    <row r="957" spans="1:6" x14ac:dyDescent="0.25">
      <c r="A957" t="s">
        <v>65</v>
      </c>
      <c r="B957" s="2">
        <v>26882217</v>
      </c>
      <c r="C957" s="2">
        <v>26208000</v>
      </c>
      <c r="D957" s="2">
        <v>28814120</v>
      </c>
      <c r="E957" s="2">
        <v>30372000</v>
      </c>
      <c r="F957" s="2">
        <v>31587000</v>
      </c>
    </row>
    <row r="958" spans="1:6" x14ac:dyDescent="0.25">
      <c r="A958" t="s">
        <v>66</v>
      </c>
      <c r="B958" s="2">
        <v>104541955</v>
      </c>
      <c r="C958" s="2">
        <v>102900000</v>
      </c>
      <c r="D958" s="2">
        <v>114219000</v>
      </c>
      <c r="E958" s="2">
        <v>121551000</v>
      </c>
      <c r="F958" s="2">
        <v>127629000</v>
      </c>
    </row>
    <row r="959" spans="1:6" x14ac:dyDescent="0.25">
      <c r="A959" t="s">
        <v>283</v>
      </c>
      <c r="B959">
        <v>0</v>
      </c>
      <c r="C959">
        <v>0</v>
      </c>
      <c r="D959">
        <v>0</v>
      </c>
      <c r="E959">
        <v>0</v>
      </c>
      <c r="F959">
        <v>0</v>
      </c>
    </row>
    <row r="960" spans="1:6" x14ac:dyDescent="0.25">
      <c r="A960" t="s">
        <v>67</v>
      </c>
      <c r="B960" s="2">
        <v>131424172</v>
      </c>
      <c r="C960" s="2">
        <v>129108000</v>
      </c>
      <c r="D960" s="2">
        <v>143033120</v>
      </c>
      <c r="E960" s="2">
        <v>151923000</v>
      </c>
      <c r="F960" s="2">
        <v>159216000</v>
      </c>
    </row>
    <row r="962" spans="1:6" x14ac:dyDescent="0.25">
      <c r="A962" t="s">
        <v>68</v>
      </c>
      <c r="B962" s="2">
        <v>-105517365</v>
      </c>
      <c r="C962" s="2">
        <v>-109074843</v>
      </c>
      <c r="D962" s="2">
        <v>-118572619</v>
      </c>
      <c r="E962" s="2">
        <v>-127496032</v>
      </c>
      <c r="F962" s="2">
        <v>-150814598</v>
      </c>
    </row>
    <row r="963" spans="1:6" x14ac:dyDescent="0.25">
      <c r="A963" t="s">
        <v>69</v>
      </c>
      <c r="B963" s="2">
        <v>-8542571</v>
      </c>
      <c r="C963" s="2">
        <v>-8392020</v>
      </c>
      <c r="D963" s="2">
        <v>-9297153</v>
      </c>
      <c r="E963" s="2">
        <v>-9874995</v>
      </c>
      <c r="F963" s="2">
        <v>-10349040</v>
      </c>
    </row>
    <row r="964" spans="1:6" x14ac:dyDescent="0.25">
      <c r="A964" t="s">
        <v>70</v>
      </c>
      <c r="B964" s="2">
        <v>-3286750</v>
      </c>
      <c r="C964" s="2">
        <v>-3286750</v>
      </c>
      <c r="D964" s="2">
        <v>-3286750</v>
      </c>
      <c r="E964" s="2">
        <v>-3286750</v>
      </c>
      <c r="F964" s="2">
        <v>-3286750</v>
      </c>
    </row>
    <row r="965" spans="1:6" x14ac:dyDescent="0.25">
      <c r="A965" t="s">
        <v>71</v>
      </c>
      <c r="B965" s="2">
        <v>14077486</v>
      </c>
      <c r="C965" s="2">
        <v>8354387</v>
      </c>
      <c r="D965" s="2">
        <v>11876599</v>
      </c>
      <c r="E965" s="2">
        <v>11265223</v>
      </c>
      <c r="F965" s="2">
        <v>-5234388</v>
      </c>
    </row>
    <row r="967" spans="1:6" x14ac:dyDescent="0.25">
      <c r="A967" t="s">
        <v>72</v>
      </c>
      <c r="B967">
        <v>0</v>
      </c>
      <c r="C967" s="2">
        <v>4658546</v>
      </c>
      <c r="D967" s="2">
        <v>-2157705</v>
      </c>
      <c r="E967" s="2">
        <v>4778367</v>
      </c>
      <c r="F967" s="2">
        <v>2174624</v>
      </c>
    </row>
    <row r="968" spans="1:6" x14ac:dyDescent="0.25">
      <c r="A968" t="s">
        <v>73</v>
      </c>
      <c r="B968">
        <v>0</v>
      </c>
      <c r="C968">
        <v>0</v>
      </c>
      <c r="D968">
        <v>0</v>
      </c>
      <c r="E968">
        <v>0</v>
      </c>
      <c r="F968">
        <v>0</v>
      </c>
    </row>
    <row r="969" spans="1:6" x14ac:dyDescent="0.25">
      <c r="A969" t="s">
        <v>74</v>
      </c>
      <c r="B969">
        <v>0</v>
      </c>
      <c r="C969">
        <v>0</v>
      </c>
      <c r="D969">
        <v>0</v>
      </c>
      <c r="E969">
        <v>0</v>
      </c>
      <c r="F969">
        <v>0</v>
      </c>
    </row>
    <row r="970" spans="1:6" x14ac:dyDescent="0.25">
      <c r="A970" t="s">
        <v>75</v>
      </c>
      <c r="B970">
        <v>0</v>
      </c>
      <c r="C970">
        <v>0</v>
      </c>
      <c r="D970">
        <v>0</v>
      </c>
      <c r="E970">
        <v>0</v>
      </c>
      <c r="F970">
        <v>0</v>
      </c>
    </row>
    <row r="972" spans="1:6" x14ac:dyDescent="0.25">
      <c r="A972" t="s">
        <v>76</v>
      </c>
      <c r="B972">
        <v>0</v>
      </c>
      <c r="C972">
        <v>0</v>
      </c>
      <c r="D972">
        <v>0</v>
      </c>
      <c r="E972">
        <v>0</v>
      </c>
      <c r="F972">
        <v>0</v>
      </c>
    </row>
    <row r="973" spans="1:6" x14ac:dyDescent="0.25">
      <c r="A973" t="s">
        <v>77</v>
      </c>
      <c r="B973" s="2">
        <v>-1496094</v>
      </c>
      <c r="C973" s="2">
        <v>-3052753</v>
      </c>
      <c r="D973" s="2">
        <v>-2295117</v>
      </c>
      <c r="E973" s="2">
        <v>-1693750</v>
      </c>
      <c r="F973" s="2">
        <v>-1762500</v>
      </c>
    </row>
    <row r="974" spans="1:6" x14ac:dyDescent="0.25">
      <c r="A974" t="s">
        <v>78</v>
      </c>
      <c r="B974" s="2">
        <v>12581392</v>
      </c>
      <c r="C974" s="2">
        <v>9960180</v>
      </c>
      <c r="D974" s="2">
        <v>7423776</v>
      </c>
      <c r="E974" s="2">
        <v>14349840</v>
      </c>
      <c r="F974" s="2">
        <v>-4822264</v>
      </c>
    </row>
    <row r="976" spans="1:6" x14ac:dyDescent="0.25">
      <c r="A976" t="s">
        <v>79</v>
      </c>
      <c r="B976" s="2">
        <v>-7045580</v>
      </c>
      <c r="C976" s="2">
        <v>-5436272</v>
      </c>
      <c r="D976" s="2">
        <v>-4157315</v>
      </c>
      <c r="E976" s="2">
        <v>-8035910</v>
      </c>
      <c r="F976">
        <v>0</v>
      </c>
    </row>
    <row r="977" spans="1:6" x14ac:dyDescent="0.25">
      <c r="A977" t="s">
        <v>80</v>
      </c>
      <c r="B977">
        <v>0</v>
      </c>
      <c r="C977" s="2">
        <v>-89135</v>
      </c>
      <c r="D977">
        <v>0</v>
      </c>
      <c r="E977">
        <v>0</v>
      </c>
      <c r="F977">
        <v>0</v>
      </c>
    </row>
    <row r="979" spans="1:6" x14ac:dyDescent="0.25">
      <c r="A979" t="s">
        <v>81</v>
      </c>
      <c r="B979" s="2">
        <v>5535813</v>
      </c>
      <c r="C979" s="2">
        <v>4434773</v>
      </c>
      <c r="D979" s="2">
        <v>3266462</v>
      </c>
      <c r="E979" s="2">
        <v>6313930</v>
      </c>
      <c r="F979" s="2">
        <v>-4822264</v>
      </c>
    </row>
    <row r="981" spans="1:6" x14ac:dyDescent="0.25">
      <c r="A981" t="s">
        <v>284</v>
      </c>
      <c r="B981">
        <v>0</v>
      </c>
      <c r="C981" s="2">
        <v>-720000</v>
      </c>
      <c r="D981">
        <v>0</v>
      </c>
      <c r="E981">
        <v>0</v>
      </c>
      <c r="F981">
        <v>0</v>
      </c>
    </row>
    <row r="983" spans="1:6" x14ac:dyDescent="0.25">
      <c r="A983" t="s">
        <v>63</v>
      </c>
    </row>
    <row r="985" spans="1:6" x14ac:dyDescent="0.25">
      <c r="A985" t="s">
        <v>351</v>
      </c>
    </row>
    <row r="986" spans="1:6" x14ac:dyDescent="0.25">
      <c r="B986" t="s">
        <v>3</v>
      </c>
      <c r="C986" t="s">
        <v>4</v>
      </c>
      <c r="D986" t="s">
        <v>5</v>
      </c>
      <c r="E986" t="s">
        <v>6</v>
      </c>
      <c r="F986" t="s">
        <v>7</v>
      </c>
    </row>
    <row r="987" spans="1:6" x14ac:dyDescent="0.25">
      <c r="A987" t="s">
        <v>83</v>
      </c>
      <c r="B987">
        <v>0</v>
      </c>
      <c r="C987">
        <v>0</v>
      </c>
      <c r="D987" s="2">
        <v>31744825</v>
      </c>
      <c r="E987" s="2">
        <v>63793479</v>
      </c>
      <c r="F987" s="2">
        <v>90099296</v>
      </c>
    </row>
    <row r="988" spans="1:6" x14ac:dyDescent="0.25">
      <c r="A988" t="s">
        <v>84</v>
      </c>
      <c r="B988">
        <v>0</v>
      </c>
      <c r="C988">
        <v>0</v>
      </c>
      <c r="D988">
        <v>0</v>
      </c>
      <c r="E988">
        <v>0</v>
      </c>
      <c r="F988">
        <v>0</v>
      </c>
    </row>
    <row r="989" spans="1:6" x14ac:dyDescent="0.25">
      <c r="A989" t="s">
        <v>131</v>
      </c>
      <c r="B989">
        <v>0</v>
      </c>
      <c r="C989">
        <v>0</v>
      </c>
      <c r="D989">
        <v>0</v>
      </c>
      <c r="E989">
        <v>0</v>
      </c>
      <c r="F989">
        <v>0</v>
      </c>
    </row>
    <row r="990" spans="1:6" x14ac:dyDescent="0.25">
      <c r="A990" t="s">
        <v>85</v>
      </c>
      <c r="B990" s="2">
        <v>131424172</v>
      </c>
      <c r="C990" s="2">
        <v>260532172</v>
      </c>
      <c r="D990" s="2">
        <v>143033120</v>
      </c>
      <c r="E990" s="2">
        <v>151923000</v>
      </c>
      <c r="F990" s="2">
        <v>159216000</v>
      </c>
    </row>
    <row r="991" spans="1:6" x14ac:dyDescent="0.25">
      <c r="A991" t="s">
        <v>286</v>
      </c>
      <c r="B991">
        <v>0</v>
      </c>
      <c r="C991">
        <v>0</v>
      </c>
      <c r="D991">
        <v>0</v>
      </c>
      <c r="E991">
        <v>0</v>
      </c>
      <c r="F991">
        <v>0</v>
      </c>
    </row>
    <row r="992" spans="1:6" x14ac:dyDescent="0.25">
      <c r="A992" t="s">
        <v>86</v>
      </c>
      <c r="B992" s="2">
        <v>90279031</v>
      </c>
      <c r="C992" s="2">
        <v>79999522</v>
      </c>
      <c r="D992" s="2">
        <v>58271234</v>
      </c>
      <c r="E992" s="2">
        <v>34978413</v>
      </c>
      <c r="F992" s="2">
        <v>1037252</v>
      </c>
    </row>
    <row r="993" spans="1:6" x14ac:dyDescent="0.25">
      <c r="A993" t="s">
        <v>87</v>
      </c>
      <c r="B993" s="2">
        <v>221703203</v>
      </c>
      <c r="C993" s="2">
        <v>340531694</v>
      </c>
      <c r="D993" s="2">
        <v>233049179</v>
      </c>
      <c r="E993" s="2">
        <v>250694892</v>
      </c>
      <c r="F993" s="2">
        <v>250352548</v>
      </c>
    </row>
    <row r="995" spans="1:6" x14ac:dyDescent="0.25">
      <c r="A995" t="s">
        <v>88</v>
      </c>
      <c r="B995" s="2">
        <v>108675000</v>
      </c>
      <c r="C995" s="2">
        <v>108675000</v>
      </c>
      <c r="D995" s="2">
        <v>108675000</v>
      </c>
      <c r="E995" s="2">
        <v>108675000</v>
      </c>
      <c r="F995" s="2">
        <v>108675000</v>
      </c>
    </row>
    <row r="996" spans="1:6" x14ac:dyDescent="0.25">
      <c r="A996" t="s">
        <v>89</v>
      </c>
      <c r="B996" s="2">
        <v>-42940000</v>
      </c>
      <c r="C996" s="2">
        <v>-46226750</v>
      </c>
      <c r="D996" s="2">
        <v>-49513500</v>
      </c>
      <c r="E996" s="2">
        <v>-52800250</v>
      </c>
      <c r="F996" s="2">
        <v>-56087000</v>
      </c>
    </row>
    <row r="997" spans="1:6" x14ac:dyDescent="0.25">
      <c r="A997" t="s">
        <v>90</v>
      </c>
      <c r="B997">
        <v>0</v>
      </c>
      <c r="C997">
        <v>0</v>
      </c>
      <c r="D997">
        <v>0</v>
      </c>
      <c r="E997">
        <v>0</v>
      </c>
      <c r="F997">
        <v>0</v>
      </c>
    </row>
    <row r="999" spans="1:6" x14ac:dyDescent="0.25">
      <c r="A999" t="s">
        <v>91</v>
      </c>
      <c r="B999">
        <v>0</v>
      </c>
      <c r="C999">
        <v>0</v>
      </c>
      <c r="D999">
        <v>0</v>
      </c>
      <c r="E999">
        <v>0</v>
      </c>
      <c r="F999">
        <v>0</v>
      </c>
    </row>
    <row r="1000" spans="1:6" x14ac:dyDescent="0.25">
      <c r="A1000" t="s">
        <v>92</v>
      </c>
      <c r="B1000">
        <v>0</v>
      </c>
      <c r="C1000">
        <v>0</v>
      </c>
      <c r="D1000">
        <v>0</v>
      </c>
      <c r="E1000">
        <v>0</v>
      </c>
      <c r="F1000">
        <v>0</v>
      </c>
    </row>
    <row r="1001" spans="1:6" x14ac:dyDescent="0.25">
      <c r="A1001" t="s">
        <v>93</v>
      </c>
      <c r="B1001" s="2">
        <v>287438203</v>
      </c>
      <c r="C1001" s="2">
        <v>402979944</v>
      </c>
      <c r="D1001" s="2">
        <v>292210679</v>
      </c>
      <c r="E1001" s="2">
        <v>306569642</v>
      </c>
      <c r="F1001" s="2">
        <v>302940548</v>
      </c>
    </row>
    <row r="1003" spans="1:6" x14ac:dyDescent="0.25">
      <c r="A1003" t="s">
        <v>94</v>
      </c>
      <c r="B1003" s="2">
        <v>-9600000</v>
      </c>
      <c r="C1003" s="2">
        <v>-9600000</v>
      </c>
      <c r="D1003" s="2">
        <v>-9632000</v>
      </c>
      <c r="E1003" s="2">
        <v>-9680000</v>
      </c>
      <c r="F1003" s="2">
        <v>-9760000</v>
      </c>
    </row>
    <row r="1004" spans="1:6" x14ac:dyDescent="0.25">
      <c r="A1004" t="s">
        <v>287</v>
      </c>
      <c r="B1004" s="2">
        <v>-53333333</v>
      </c>
      <c r="C1004" s="2">
        <v>-57205479</v>
      </c>
      <c r="D1004" s="2">
        <v>-53803263</v>
      </c>
      <c r="E1004" s="2">
        <v>-58677755</v>
      </c>
      <c r="F1004" s="2">
        <v>-67826836</v>
      </c>
    </row>
    <row r="1005" spans="1:6" x14ac:dyDescent="0.25">
      <c r="A1005" t="s">
        <v>95</v>
      </c>
      <c r="B1005" s="2">
        <v>-7045580</v>
      </c>
      <c r="C1005" s="2">
        <v>-6901581</v>
      </c>
      <c r="D1005" s="2">
        <v>-4913370</v>
      </c>
      <c r="E1005" s="2">
        <v>-8035910</v>
      </c>
      <c r="F1005">
        <v>0</v>
      </c>
    </row>
    <row r="1006" spans="1:6" x14ac:dyDescent="0.25">
      <c r="A1006" t="s">
        <v>96</v>
      </c>
      <c r="B1006" s="2">
        <v>-578477</v>
      </c>
      <c r="C1006" s="2">
        <v>-95627298</v>
      </c>
      <c r="D1006">
        <v>0</v>
      </c>
      <c r="E1006">
        <v>0</v>
      </c>
      <c r="F1006">
        <v>0</v>
      </c>
    </row>
    <row r="1007" spans="1:6" x14ac:dyDescent="0.25">
      <c r="A1007" t="s">
        <v>134</v>
      </c>
      <c r="B1007">
        <v>0</v>
      </c>
      <c r="C1007" s="2">
        <v>-13050000</v>
      </c>
      <c r="D1007">
        <v>0</v>
      </c>
      <c r="E1007">
        <v>0</v>
      </c>
      <c r="F1007">
        <v>0</v>
      </c>
    </row>
    <row r="1008" spans="1:6" x14ac:dyDescent="0.25">
      <c r="A1008" t="s">
        <v>97</v>
      </c>
      <c r="B1008">
        <v>0</v>
      </c>
      <c r="C1008">
        <v>0</v>
      </c>
      <c r="D1008">
        <v>0</v>
      </c>
      <c r="E1008">
        <v>0</v>
      </c>
      <c r="F1008">
        <v>0</v>
      </c>
    </row>
    <row r="1009" spans="1:6" x14ac:dyDescent="0.25">
      <c r="A1009" t="s">
        <v>98</v>
      </c>
      <c r="B1009" s="2">
        <v>-70557390</v>
      </c>
      <c r="C1009" s="2">
        <v>-182384358</v>
      </c>
      <c r="D1009" s="2">
        <v>-68348632</v>
      </c>
      <c r="E1009" s="2">
        <v>-76393665</v>
      </c>
      <c r="F1009" s="2">
        <v>-77586836</v>
      </c>
    </row>
    <row r="1011" spans="1:6" x14ac:dyDescent="0.25">
      <c r="A1011" t="s">
        <v>99</v>
      </c>
      <c r="B1011" s="2">
        <v>-55000000</v>
      </c>
      <c r="C1011" s="2">
        <v>-55000000</v>
      </c>
      <c r="D1011" s="2">
        <v>-55000000</v>
      </c>
      <c r="E1011" s="2">
        <v>-55000000</v>
      </c>
      <c r="F1011" s="2">
        <v>-55000000</v>
      </c>
    </row>
    <row r="1012" spans="1:6" x14ac:dyDescent="0.25">
      <c r="A1012" t="s">
        <v>100</v>
      </c>
      <c r="B1012" s="2">
        <v>-50000000</v>
      </c>
      <c r="C1012" s="2">
        <v>-50000000</v>
      </c>
      <c r="D1012" s="2">
        <v>-50000000</v>
      </c>
      <c r="E1012" s="2">
        <v>-50000000</v>
      </c>
      <c r="F1012" s="2">
        <v>-50000000</v>
      </c>
    </row>
    <row r="1013" spans="1:6" x14ac:dyDescent="0.25">
      <c r="A1013" t="s">
        <v>102</v>
      </c>
      <c r="B1013" s="2">
        <v>-105000000</v>
      </c>
      <c r="C1013" s="2">
        <v>-105000000</v>
      </c>
      <c r="D1013" s="2">
        <v>-105000000</v>
      </c>
      <c r="E1013" s="2">
        <v>-105000000</v>
      </c>
      <c r="F1013" s="2">
        <v>-105000000</v>
      </c>
    </row>
    <row r="1014" spans="1:6" x14ac:dyDescent="0.25">
      <c r="A1014" t="s">
        <v>103</v>
      </c>
      <c r="B1014" s="2">
        <v>-175557390</v>
      </c>
      <c r="C1014" s="2">
        <v>-287384358</v>
      </c>
      <c r="D1014" s="2">
        <v>-173348632</v>
      </c>
      <c r="E1014" s="2">
        <v>-181393665</v>
      </c>
      <c r="F1014" s="2">
        <v>-182586836</v>
      </c>
    </row>
    <row r="1016" spans="1:6" x14ac:dyDescent="0.25">
      <c r="A1016" t="s">
        <v>104</v>
      </c>
      <c r="B1016" s="2">
        <v>-30000000</v>
      </c>
      <c r="C1016" s="2">
        <v>-30000000</v>
      </c>
      <c r="D1016" s="2">
        <v>-30000000</v>
      </c>
      <c r="E1016" s="2">
        <v>-30000000</v>
      </c>
      <c r="F1016" s="2">
        <v>-30000000</v>
      </c>
    </row>
    <row r="1017" spans="1:6" x14ac:dyDescent="0.25">
      <c r="A1017" t="s">
        <v>136</v>
      </c>
      <c r="B1017" s="2">
        <v>-5535813</v>
      </c>
      <c r="C1017" s="2">
        <v>-3714773</v>
      </c>
      <c r="D1017" s="2">
        <v>-3266462</v>
      </c>
      <c r="E1017" s="2">
        <v>-6313930</v>
      </c>
      <c r="F1017" s="2">
        <v>4822264</v>
      </c>
    </row>
    <row r="1018" spans="1:6" x14ac:dyDescent="0.25">
      <c r="A1018" t="s">
        <v>288</v>
      </c>
      <c r="B1018">
        <v>0</v>
      </c>
      <c r="C1018">
        <v>0</v>
      </c>
      <c r="D1018">
        <v>0</v>
      </c>
      <c r="E1018">
        <v>0</v>
      </c>
      <c r="F1018">
        <v>0</v>
      </c>
    </row>
    <row r="1019" spans="1:6" x14ac:dyDescent="0.25">
      <c r="A1019" t="s">
        <v>108</v>
      </c>
      <c r="B1019" s="2">
        <v>-76345000</v>
      </c>
      <c r="C1019" s="2">
        <v>-81880813</v>
      </c>
      <c r="D1019" s="2">
        <v>-85595585</v>
      </c>
      <c r="E1019" s="2">
        <v>-88862047</v>
      </c>
      <c r="F1019" s="2">
        <v>-95175976</v>
      </c>
    </row>
    <row r="1020" spans="1:6" x14ac:dyDescent="0.25">
      <c r="A1020" t="s">
        <v>110</v>
      </c>
      <c r="B1020" s="2">
        <v>-111880813</v>
      </c>
      <c r="C1020" s="2">
        <v>-115595585</v>
      </c>
      <c r="D1020" s="2">
        <v>-118862047</v>
      </c>
      <c r="E1020" s="2">
        <v>-125175976</v>
      </c>
      <c r="F1020" s="2">
        <v>-120353712</v>
      </c>
    </row>
    <row r="1022" spans="1:6" x14ac:dyDescent="0.25">
      <c r="A1022" t="s">
        <v>111</v>
      </c>
      <c r="B1022" s="2">
        <v>-287438203</v>
      </c>
      <c r="C1022" s="2">
        <v>-402979944</v>
      </c>
      <c r="D1022" s="2">
        <v>-292210679</v>
      </c>
      <c r="E1022" s="2">
        <v>-306569642</v>
      </c>
      <c r="F1022" s="2">
        <v>-302940548</v>
      </c>
    </row>
    <row r="1024" spans="1:6" x14ac:dyDescent="0.25">
      <c r="A1024" t="s">
        <v>63</v>
      </c>
    </row>
    <row r="1026" spans="1:6" x14ac:dyDescent="0.25">
      <c r="A1026" t="s">
        <v>352</v>
      </c>
    </row>
    <row r="1027" spans="1:6" x14ac:dyDescent="0.25">
      <c r="B1027" t="s">
        <v>3</v>
      </c>
      <c r="C1027" t="s">
        <v>4</v>
      </c>
      <c r="D1027" t="s">
        <v>5</v>
      </c>
      <c r="E1027" t="s">
        <v>6</v>
      </c>
      <c r="F1027" t="s">
        <v>7</v>
      </c>
    </row>
    <row r="1028" spans="1:6" x14ac:dyDescent="0.25">
      <c r="A1028" t="s">
        <v>138</v>
      </c>
    </row>
    <row r="1029" spans="1:6" x14ac:dyDescent="0.25">
      <c r="A1029" t="s">
        <v>81</v>
      </c>
      <c r="B1029">
        <v>0</v>
      </c>
      <c r="C1029" s="2">
        <v>4434773</v>
      </c>
      <c r="D1029" s="2">
        <v>3266462</v>
      </c>
      <c r="E1029" s="2">
        <v>6313930</v>
      </c>
      <c r="F1029" s="2">
        <v>-4822264</v>
      </c>
    </row>
    <row r="1031" spans="1:6" x14ac:dyDescent="0.25">
      <c r="A1031" t="s">
        <v>139</v>
      </c>
    </row>
    <row r="1032" spans="1:6" x14ac:dyDescent="0.25">
      <c r="A1032" t="s">
        <v>140</v>
      </c>
      <c r="B1032">
        <v>0</v>
      </c>
      <c r="C1032" s="2">
        <v>3286750</v>
      </c>
      <c r="D1032" s="2">
        <v>3286750</v>
      </c>
      <c r="E1032" s="2">
        <v>3286750</v>
      </c>
      <c r="F1032" s="2">
        <v>3286750</v>
      </c>
    </row>
    <row r="1033" spans="1:6" x14ac:dyDescent="0.25">
      <c r="A1033" t="s">
        <v>92</v>
      </c>
      <c r="B1033">
        <v>0</v>
      </c>
      <c r="C1033">
        <v>0</v>
      </c>
      <c r="D1033">
        <v>0</v>
      </c>
      <c r="E1033">
        <v>0</v>
      </c>
      <c r="F1033">
        <v>0</v>
      </c>
    </row>
    <row r="1035" spans="1:6" x14ac:dyDescent="0.25">
      <c r="A1035" t="s">
        <v>142</v>
      </c>
    </row>
    <row r="1036" spans="1:6" x14ac:dyDescent="0.25">
      <c r="A1036" t="s">
        <v>85</v>
      </c>
      <c r="B1036">
        <v>0</v>
      </c>
      <c r="C1036" s="2">
        <v>-129108000</v>
      </c>
      <c r="D1036" s="2">
        <v>117499052</v>
      </c>
      <c r="E1036" s="2">
        <v>-8889880</v>
      </c>
      <c r="F1036" s="2">
        <v>-7293000</v>
      </c>
    </row>
    <row r="1037" spans="1:6" x14ac:dyDescent="0.25">
      <c r="A1037" t="s">
        <v>286</v>
      </c>
      <c r="B1037">
        <v>0</v>
      </c>
      <c r="C1037">
        <v>0</v>
      </c>
      <c r="D1037">
        <v>0</v>
      </c>
      <c r="E1037">
        <v>0</v>
      </c>
      <c r="F1037">
        <v>0</v>
      </c>
    </row>
    <row r="1038" spans="1:6" x14ac:dyDescent="0.25">
      <c r="A1038" t="s">
        <v>86</v>
      </c>
      <c r="B1038">
        <v>0</v>
      </c>
      <c r="C1038" s="2">
        <v>10279509</v>
      </c>
      <c r="D1038" s="2">
        <v>21728288</v>
      </c>
      <c r="E1038" s="2">
        <v>23292821</v>
      </c>
      <c r="F1038" s="2">
        <v>33941161</v>
      </c>
    </row>
    <row r="1039" spans="1:6" x14ac:dyDescent="0.25">
      <c r="A1039" t="s">
        <v>94</v>
      </c>
      <c r="B1039">
        <v>0</v>
      </c>
      <c r="C1039">
        <v>0</v>
      </c>
      <c r="D1039" s="2">
        <v>32000</v>
      </c>
      <c r="E1039" s="2">
        <v>48000</v>
      </c>
      <c r="F1039" s="2">
        <v>80000</v>
      </c>
    </row>
    <row r="1040" spans="1:6" x14ac:dyDescent="0.25">
      <c r="A1040" t="s">
        <v>287</v>
      </c>
      <c r="B1040">
        <v>0</v>
      </c>
      <c r="C1040" s="2">
        <v>3872146</v>
      </c>
      <c r="D1040" s="2">
        <v>-3402217</v>
      </c>
      <c r="E1040" s="2">
        <v>4874492</v>
      </c>
      <c r="F1040" s="2">
        <v>9149081</v>
      </c>
    </row>
    <row r="1041" spans="1:6" x14ac:dyDescent="0.25">
      <c r="A1041" t="s">
        <v>95</v>
      </c>
      <c r="B1041">
        <v>0</v>
      </c>
      <c r="C1041" s="2">
        <v>-143999</v>
      </c>
      <c r="D1041" s="2">
        <v>-1988211</v>
      </c>
      <c r="E1041" s="2">
        <v>3122541</v>
      </c>
      <c r="F1041" s="2">
        <v>-8035910</v>
      </c>
    </row>
    <row r="1042" spans="1:6" x14ac:dyDescent="0.25">
      <c r="A1042" t="s">
        <v>143</v>
      </c>
      <c r="B1042">
        <v>0</v>
      </c>
      <c r="C1042" s="2">
        <v>-107378821</v>
      </c>
      <c r="D1042" s="2">
        <v>140422123</v>
      </c>
      <c r="E1042" s="2">
        <v>32048654</v>
      </c>
      <c r="F1042" s="2">
        <v>26305818</v>
      </c>
    </row>
    <row r="1044" spans="1:6" x14ac:dyDescent="0.25">
      <c r="A1044" t="s">
        <v>144</v>
      </c>
    </row>
    <row r="1045" spans="1:6" x14ac:dyDescent="0.25">
      <c r="A1045" t="s">
        <v>290</v>
      </c>
      <c r="B1045">
        <v>0</v>
      </c>
      <c r="C1045">
        <v>0</v>
      </c>
      <c r="D1045">
        <v>0</v>
      </c>
      <c r="E1045">
        <v>0</v>
      </c>
      <c r="F1045">
        <v>0</v>
      </c>
    </row>
    <row r="1046" spans="1:6" x14ac:dyDescent="0.25">
      <c r="A1046" t="s">
        <v>145</v>
      </c>
      <c r="B1046">
        <v>0</v>
      </c>
      <c r="C1046">
        <v>0</v>
      </c>
      <c r="D1046">
        <v>0</v>
      </c>
      <c r="E1046">
        <v>0</v>
      </c>
      <c r="F1046">
        <v>0</v>
      </c>
    </row>
    <row r="1047" spans="1:6" x14ac:dyDescent="0.25">
      <c r="A1047" t="s">
        <v>291</v>
      </c>
      <c r="B1047">
        <v>0</v>
      </c>
      <c r="C1047">
        <v>0</v>
      </c>
      <c r="D1047">
        <v>0</v>
      </c>
      <c r="E1047">
        <v>0</v>
      </c>
      <c r="F1047">
        <v>0</v>
      </c>
    </row>
    <row r="1048" spans="1:6" x14ac:dyDescent="0.25">
      <c r="A1048" t="s">
        <v>147</v>
      </c>
      <c r="B1048">
        <v>0</v>
      </c>
      <c r="C1048">
        <v>0</v>
      </c>
      <c r="D1048">
        <v>0</v>
      </c>
      <c r="E1048">
        <v>0</v>
      </c>
      <c r="F1048">
        <v>0</v>
      </c>
    </row>
    <row r="1050" spans="1:6" x14ac:dyDescent="0.25">
      <c r="A1050" t="s">
        <v>148</v>
      </c>
    </row>
    <row r="1051" spans="1:6" x14ac:dyDescent="0.25">
      <c r="A1051" t="s">
        <v>96</v>
      </c>
      <c r="B1051">
        <v>0</v>
      </c>
      <c r="C1051" s="2">
        <v>95048821</v>
      </c>
      <c r="D1051" s="2">
        <v>-95627298</v>
      </c>
      <c r="E1051">
        <v>0</v>
      </c>
      <c r="F1051">
        <v>0</v>
      </c>
    </row>
    <row r="1052" spans="1:6" x14ac:dyDescent="0.25">
      <c r="A1052" t="s">
        <v>149</v>
      </c>
      <c r="B1052">
        <v>0</v>
      </c>
      <c r="C1052">
        <v>0</v>
      </c>
      <c r="D1052">
        <v>0</v>
      </c>
      <c r="E1052">
        <v>0</v>
      </c>
      <c r="F1052">
        <v>0</v>
      </c>
    </row>
    <row r="1053" spans="1:6" x14ac:dyDescent="0.25">
      <c r="A1053" t="s">
        <v>150</v>
      </c>
      <c r="B1053">
        <v>0</v>
      </c>
      <c r="C1053" s="2">
        <v>13050000</v>
      </c>
      <c r="D1053" s="2">
        <v>-13050000</v>
      </c>
      <c r="E1053">
        <v>0</v>
      </c>
      <c r="F1053">
        <v>0</v>
      </c>
    </row>
    <row r="1054" spans="1:6" x14ac:dyDescent="0.25">
      <c r="A1054" t="s">
        <v>151</v>
      </c>
      <c r="B1054">
        <v>0</v>
      </c>
      <c r="C1054">
        <v>0</v>
      </c>
      <c r="D1054">
        <v>0</v>
      </c>
      <c r="E1054">
        <v>0</v>
      </c>
      <c r="F1054">
        <v>0</v>
      </c>
    </row>
    <row r="1055" spans="1:6" x14ac:dyDescent="0.25">
      <c r="A1055" t="s">
        <v>152</v>
      </c>
      <c r="B1055">
        <v>0</v>
      </c>
      <c r="C1055">
        <v>0</v>
      </c>
      <c r="D1055">
        <v>0</v>
      </c>
      <c r="E1055">
        <v>0</v>
      </c>
      <c r="F1055">
        <v>0</v>
      </c>
    </row>
    <row r="1056" spans="1:6" x14ac:dyDescent="0.25">
      <c r="A1056" t="s">
        <v>156</v>
      </c>
      <c r="B1056">
        <v>0</v>
      </c>
      <c r="C1056" s="2">
        <v>-720000</v>
      </c>
      <c r="D1056">
        <v>0</v>
      </c>
      <c r="E1056">
        <v>0</v>
      </c>
      <c r="F1056">
        <v>0</v>
      </c>
    </row>
    <row r="1057" spans="1:6" x14ac:dyDescent="0.25">
      <c r="A1057" t="s">
        <v>157</v>
      </c>
      <c r="B1057">
        <v>0</v>
      </c>
      <c r="C1057" s="2">
        <v>107378821</v>
      </c>
      <c r="D1057" s="2">
        <v>-108677298</v>
      </c>
      <c r="E1057">
        <v>0</v>
      </c>
      <c r="F1057">
        <v>0</v>
      </c>
    </row>
    <row r="1059" spans="1:6" x14ac:dyDescent="0.25">
      <c r="A1059" t="s">
        <v>158</v>
      </c>
      <c r="B1059">
        <v>0</v>
      </c>
      <c r="C1059">
        <v>0</v>
      </c>
      <c r="D1059" s="2">
        <v>31744825</v>
      </c>
      <c r="E1059" s="2">
        <v>32048654</v>
      </c>
      <c r="F1059" s="2">
        <v>26305818</v>
      </c>
    </row>
    <row r="1061" spans="1:6" x14ac:dyDescent="0.25">
      <c r="A1061" t="s">
        <v>159</v>
      </c>
      <c r="B1061">
        <v>0</v>
      </c>
      <c r="C1061">
        <v>0</v>
      </c>
      <c r="D1061">
        <v>0</v>
      </c>
      <c r="E1061" s="2">
        <v>31744825</v>
      </c>
      <c r="F1061" s="2">
        <v>63793479</v>
      </c>
    </row>
    <row r="1062" spans="1:6" x14ac:dyDescent="0.25">
      <c r="A1062" t="s">
        <v>160</v>
      </c>
      <c r="B1062">
        <v>0</v>
      </c>
      <c r="C1062">
        <v>0</v>
      </c>
      <c r="D1062" s="2">
        <v>31744825</v>
      </c>
      <c r="E1062" s="2">
        <v>63793479</v>
      </c>
      <c r="F1062" s="2">
        <v>90099296</v>
      </c>
    </row>
    <row r="1064" spans="1:6" x14ac:dyDescent="0.25">
      <c r="A1064" t="s">
        <v>63</v>
      </c>
    </row>
    <row r="1066" spans="1:6" x14ac:dyDescent="0.25">
      <c r="A1066" t="s">
        <v>353</v>
      </c>
    </row>
    <row r="1067" spans="1:6" x14ac:dyDescent="0.25">
      <c r="B1067" t="s">
        <v>3</v>
      </c>
      <c r="C1067" t="s">
        <v>4</v>
      </c>
      <c r="D1067" t="s">
        <v>5</v>
      </c>
      <c r="E1067" t="s">
        <v>6</v>
      </c>
      <c r="F1067" t="s">
        <v>7</v>
      </c>
    </row>
    <row r="1068" spans="1:6" x14ac:dyDescent="0.25">
      <c r="A1068" t="s">
        <v>65</v>
      </c>
      <c r="B1068" s="2">
        <v>32258660</v>
      </c>
      <c r="C1068" s="2">
        <v>30786869</v>
      </c>
      <c r="D1068" s="2">
        <v>33711101</v>
      </c>
      <c r="E1068" s="2">
        <v>34783171</v>
      </c>
      <c r="F1068" s="2">
        <v>34113960</v>
      </c>
    </row>
    <row r="1069" spans="1:6" x14ac:dyDescent="0.25">
      <c r="A1069" t="s">
        <v>66</v>
      </c>
      <c r="B1069" s="2">
        <v>125450346</v>
      </c>
      <c r="C1069" s="2">
        <v>120877931</v>
      </c>
      <c r="D1069" s="2">
        <v>133630603</v>
      </c>
      <c r="E1069" s="2">
        <v>139204836</v>
      </c>
      <c r="F1069" s="2">
        <v>137839320</v>
      </c>
    </row>
    <row r="1070" spans="1:6" x14ac:dyDescent="0.25">
      <c r="A1070" t="s">
        <v>283</v>
      </c>
      <c r="B1070">
        <v>0</v>
      </c>
      <c r="C1070">
        <v>0</v>
      </c>
      <c r="D1070">
        <v>0</v>
      </c>
      <c r="E1070">
        <v>0</v>
      </c>
      <c r="F1070">
        <v>0</v>
      </c>
    </row>
    <row r="1071" spans="1:6" x14ac:dyDescent="0.25">
      <c r="A1071" t="s">
        <v>67</v>
      </c>
      <c r="B1071" s="2">
        <v>157709006</v>
      </c>
      <c r="C1071" s="2">
        <v>151664800</v>
      </c>
      <c r="D1071" s="2">
        <v>167341704</v>
      </c>
      <c r="E1071" s="2">
        <v>173988007</v>
      </c>
      <c r="F1071" s="2">
        <v>171953280</v>
      </c>
    </row>
    <row r="1073" spans="1:6" x14ac:dyDescent="0.25">
      <c r="A1073" t="s">
        <v>68</v>
      </c>
      <c r="B1073" s="2">
        <v>-126620838</v>
      </c>
      <c r="C1073" s="2">
        <v>-128131597</v>
      </c>
      <c r="D1073" s="2">
        <v>-138724123</v>
      </c>
      <c r="E1073" s="2">
        <v>-146013312</v>
      </c>
      <c r="F1073" s="2">
        <v>-162879766</v>
      </c>
    </row>
    <row r="1074" spans="1:6" x14ac:dyDescent="0.25">
      <c r="A1074" t="s">
        <v>69</v>
      </c>
      <c r="B1074" s="2">
        <v>-10251085</v>
      </c>
      <c r="C1074" s="2">
        <v>-9858212</v>
      </c>
      <c r="D1074" s="2">
        <v>-10877211</v>
      </c>
      <c r="E1074" s="2">
        <v>-11309220</v>
      </c>
      <c r="F1074" s="2">
        <v>-11176963</v>
      </c>
    </row>
    <row r="1075" spans="1:6" x14ac:dyDescent="0.25">
      <c r="A1075" t="s">
        <v>70</v>
      </c>
      <c r="B1075" s="2">
        <v>-3944100</v>
      </c>
      <c r="C1075" s="2">
        <v>-3860987</v>
      </c>
      <c r="D1075" s="2">
        <v>-3845336</v>
      </c>
      <c r="E1075" s="2">
        <v>-3764111</v>
      </c>
      <c r="F1075" s="2">
        <v>-3549690</v>
      </c>
    </row>
    <row r="1076" spans="1:6" x14ac:dyDescent="0.25">
      <c r="A1076" t="s">
        <v>71</v>
      </c>
      <c r="B1076" s="2">
        <v>16892983</v>
      </c>
      <c r="C1076" s="2">
        <v>9814004</v>
      </c>
      <c r="D1076" s="2">
        <v>13895035</v>
      </c>
      <c r="E1076" s="2">
        <v>12901363</v>
      </c>
      <c r="F1076" s="2">
        <v>-5653139</v>
      </c>
    </row>
    <row r="1078" spans="1:6" x14ac:dyDescent="0.25">
      <c r="A1078" t="s">
        <v>72</v>
      </c>
      <c r="B1078">
        <v>0</v>
      </c>
      <c r="C1078" s="2">
        <v>5472452</v>
      </c>
      <c r="D1078" s="2">
        <v>-2524408</v>
      </c>
      <c r="E1078" s="2">
        <v>5472368</v>
      </c>
      <c r="F1078" s="2">
        <v>2348594</v>
      </c>
    </row>
    <row r="1079" spans="1:6" x14ac:dyDescent="0.25">
      <c r="A1079" t="s">
        <v>73</v>
      </c>
      <c r="B1079">
        <v>0</v>
      </c>
      <c r="C1079">
        <v>0</v>
      </c>
      <c r="D1079">
        <v>0</v>
      </c>
      <c r="E1079">
        <v>0</v>
      </c>
      <c r="F1079">
        <v>0</v>
      </c>
    </row>
    <row r="1080" spans="1:6" x14ac:dyDescent="0.25">
      <c r="A1080" t="s">
        <v>74</v>
      </c>
      <c r="B1080">
        <v>0</v>
      </c>
      <c r="C1080">
        <v>0</v>
      </c>
      <c r="D1080">
        <v>0</v>
      </c>
      <c r="E1080">
        <v>0</v>
      </c>
      <c r="F1080">
        <v>0</v>
      </c>
    </row>
    <row r="1081" spans="1:6" x14ac:dyDescent="0.25">
      <c r="A1081" t="s">
        <v>75</v>
      </c>
      <c r="B1081">
        <v>0</v>
      </c>
      <c r="C1081">
        <v>0</v>
      </c>
      <c r="D1081">
        <v>0</v>
      </c>
      <c r="E1081">
        <v>0</v>
      </c>
      <c r="F1081">
        <v>0</v>
      </c>
    </row>
    <row r="1083" spans="1:6" x14ac:dyDescent="0.25">
      <c r="A1083" t="s">
        <v>76</v>
      </c>
      <c r="B1083">
        <v>0</v>
      </c>
      <c r="C1083">
        <v>0</v>
      </c>
      <c r="D1083">
        <v>0</v>
      </c>
      <c r="E1083">
        <v>0</v>
      </c>
      <c r="F1083">
        <v>0</v>
      </c>
    </row>
    <row r="1084" spans="1:6" x14ac:dyDescent="0.25">
      <c r="A1084" t="s">
        <v>77</v>
      </c>
      <c r="B1084" s="2">
        <v>-1795313</v>
      </c>
      <c r="C1084" s="2">
        <v>-3586107</v>
      </c>
      <c r="D1084" s="2">
        <v>-2685174</v>
      </c>
      <c r="E1084" s="2">
        <v>-1939747</v>
      </c>
      <c r="F1084" s="2">
        <v>-1903500</v>
      </c>
    </row>
    <row r="1085" spans="1:6" x14ac:dyDescent="0.25">
      <c r="A1085" t="s">
        <v>78</v>
      </c>
      <c r="B1085" s="2">
        <v>15097671</v>
      </c>
      <c r="C1085" s="2">
        <v>11700349</v>
      </c>
      <c r="D1085" s="2">
        <v>8685453</v>
      </c>
      <c r="E1085" s="2">
        <v>16433984</v>
      </c>
      <c r="F1085" s="2">
        <v>-5208045</v>
      </c>
    </row>
    <row r="1087" spans="1:6" x14ac:dyDescent="0.25">
      <c r="A1087" t="s">
        <v>79</v>
      </c>
      <c r="B1087" s="2">
        <v>-8454696</v>
      </c>
      <c r="C1087" s="2">
        <v>-6386058</v>
      </c>
      <c r="D1087" s="2">
        <v>-4863853</v>
      </c>
      <c r="E1087" s="2">
        <v>-9203031</v>
      </c>
      <c r="F1087">
        <v>0</v>
      </c>
    </row>
    <row r="1088" spans="1:6" x14ac:dyDescent="0.25">
      <c r="A1088" t="s">
        <v>80</v>
      </c>
      <c r="B1088">
        <v>0</v>
      </c>
      <c r="C1088" s="2">
        <v>-104708</v>
      </c>
      <c r="D1088">
        <v>0</v>
      </c>
      <c r="E1088">
        <v>0</v>
      </c>
      <c r="F1088">
        <v>0</v>
      </c>
    </row>
    <row r="1090" spans="1:6" x14ac:dyDescent="0.25">
      <c r="A1090" t="s">
        <v>81</v>
      </c>
      <c r="B1090" s="2">
        <v>6642975</v>
      </c>
      <c r="C1090" s="2">
        <v>5209583</v>
      </c>
      <c r="D1090" s="2">
        <v>3821599</v>
      </c>
      <c r="E1090" s="2">
        <v>7230953</v>
      </c>
      <c r="F1090" s="2">
        <v>-5208045</v>
      </c>
    </row>
    <row r="1092" spans="1:6" x14ac:dyDescent="0.25">
      <c r="A1092" t="s">
        <v>284</v>
      </c>
      <c r="B1092">
        <v>0</v>
      </c>
      <c r="C1092" s="2">
        <v>-827586</v>
      </c>
      <c r="D1092">
        <v>0</v>
      </c>
      <c r="E1092">
        <v>0</v>
      </c>
      <c r="F1092">
        <v>0</v>
      </c>
    </row>
    <row r="1094" spans="1:6" x14ac:dyDescent="0.25">
      <c r="A1094" t="s">
        <v>63</v>
      </c>
    </row>
    <row r="1096" spans="1:6" x14ac:dyDescent="0.25">
      <c r="A1096" t="s">
        <v>354</v>
      </c>
    </row>
    <row r="1097" spans="1:6" x14ac:dyDescent="0.25">
      <c r="B1097" t="s">
        <v>3</v>
      </c>
      <c r="C1097" t="s">
        <v>4</v>
      </c>
      <c r="D1097" t="s">
        <v>5</v>
      </c>
      <c r="E1097" t="s">
        <v>6</v>
      </c>
      <c r="F1097" t="s">
        <v>7</v>
      </c>
    </row>
    <row r="1098" spans="1:6" x14ac:dyDescent="0.25">
      <c r="A1098" t="s">
        <v>83</v>
      </c>
      <c r="B1098">
        <v>0</v>
      </c>
      <c r="C1098">
        <v>0</v>
      </c>
      <c r="D1098" s="2">
        <v>37791458</v>
      </c>
      <c r="E1098" s="2">
        <v>70172827</v>
      </c>
      <c r="F1098" s="2">
        <v>95505254</v>
      </c>
    </row>
    <row r="1099" spans="1:6" x14ac:dyDescent="0.25">
      <c r="A1099" t="s">
        <v>84</v>
      </c>
      <c r="B1099">
        <v>0</v>
      </c>
      <c r="C1099">
        <v>0</v>
      </c>
      <c r="D1099">
        <v>0</v>
      </c>
      <c r="E1099">
        <v>0</v>
      </c>
      <c r="F1099">
        <v>0</v>
      </c>
    </row>
    <row r="1100" spans="1:6" x14ac:dyDescent="0.25">
      <c r="A1100" t="s">
        <v>131</v>
      </c>
      <c r="B1100">
        <v>0</v>
      </c>
      <c r="C1100">
        <v>0</v>
      </c>
      <c r="D1100">
        <v>0</v>
      </c>
      <c r="E1100">
        <v>0</v>
      </c>
      <c r="F1100">
        <v>0</v>
      </c>
    </row>
    <row r="1101" spans="1:6" x14ac:dyDescent="0.25">
      <c r="A1101" t="s">
        <v>85</v>
      </c>
      <c r="B1101" s="2">
        <v>157709006</v>
      </c>
      <c r="C1101" s="2">
        <v>299462267</v>
      </c>
      <c r="D1101" s="2">
        <v>170277524</v>
      </c>
      <c r="E1101" s="2">
        <v>167115300</v>
      </c>
      <c r="F1101" s="2">
        <v>168768960</v>
      </c>
    </row>
    <row r="1102" spans="1:6" x14ac:dyDescent="0.25">
      <c r="A1102" t="s">
        <v>286</v>
      </c>
      <c r="B1102">
        <v>0</v>
      </c>
      <c r="C1102">
        <v>0</v>
      </c>
      <c r="D1102">
        <v>0</v>
      </c>
      <c r="E1102">
        <v>0</v>
      </c>
      <c r="F1102">
        <v>0</v>
      </c>
    </row>
    <row r="1103" spans="1:6" x14ac:dyDescent="0.25">
      <c r="A1103" t="s">
        <v>86</v>
      </c>
      <c r="B1103" s="2">
        <v>108334837</v>
      </c>
      <c r="C1103" s="2">
        <v>91953473</v>
      </c>
      <c r="D1103" s="2">
        <v>69370517</v>
      </c>
      <c r="E1103" s="2">
        <v>38476254</v>
      </c>
      <c r="F1103" s="2">
        <v>1099487</v>
      </c>
    </row>
    <row r="1104" spans="1:6" x14ac:dyDescent="0.25">
      <c r="A1104" t="s">
        <v>87</v>
      </c>
      <c r="B1104" s="2">
        <v>266043844</v>
      </c>
      <c r="C1104" s="2">
        <v>391415740</v>
      </c>
      <c r="D1104" s="2">
        <v>277439499</v>
      </c>
      <c r="E1104" s="2">
        <v>275764381</v>
      </c>
      <c r="F1104" s="2">
        <v>265373701</v>
      </c>
    </row>
    <row r="1106" spans="1:6" x14ac:dyDescent="0.25">
      <c r="A1106" t="s">
        <v>88</v>
      </c>
      <c r="B1106" s="2">
        <v>130410000</v>
      </c>
      <c r="C1106" s="2">
        <v>124913793</v>
      </c>
      <c r="D1106" s="2">
        <v>129375000</v>
      </c>
      <c r="E1106" s="2">
        <v>119542500</v>
      </c>
      <c r="F1106" s="2">
        <v>115195500</v>
      </c>
    </row>
    <row r="1107" spans="1:6" x14ac:dyDescent="0.25">
      <c r="A1107" t="s">
        <v>89</v>
      </c>
      <c r="B1107" s="2">
        <v>-51528000</v>
      </c>
      <c r="C1107" s="2">
        <v>-53134195</v>
      </c>
      <c r="D1107" s="2">
        <v>-58944643</v>
      </c>
      <c r="E1107" s="2">
        <v>-58080275</v>
      </c>
      <c r="F1107" s="2">
        <v>-59452220</v>
      </c>
    </row>
    <row r="1108" spans="1:6" x14ac:dyDescent="0.25">
      <c r="A1108" t="s">
        <v>90</v>
      </c>
      <c r="B1108">
        <v>0</v>
      </c>
      <c r="C1108">
        <v>0</v>
      </c>
      <c r="D1108">
        <v>0</v>
      </c>
      <c r="E1108">
        <v>0</v>
      </c>
      <c r="F1108">
        <v>0</v>
      </c>
    </row>
    <row r="1110" spans="1:6" x14ac:dyDescent="0.25">
      <c r="A1110" t="s">
        <v>91</v>
      </c>
      <c r="B1110">
        <v>0</v>
      </c>
      <c r="C1110">
        <v>0</v>
      </c>
      <c r="D1110">
        <v>0</v>
      </c>
      <c r="E1110">
        <v>0</v>
      </c>
      <c r="F1110">
        <v>0</v>
      </c>
    </row>
    <row r="1111" spans="1:6" x14ac:dyDescent="0.25">
      <c r="A1111" t="s">
        <v>92</v>
      </c>
      <c r="B1111">
        <v>0</v>
      </c>
      <c r="C1111">
        <v>0</v>
      </c>
      <c r="D1111">
        <v>0</v>
      </c>
      <c r="E1111">
        <v>0</v>
      </c>
      <c r="F1111">
        <v>0</v>
      </c>
    </row>
    <row r="1112" spans="1:6" x14ac:dyDescent="0.25">
      <c r="A1112" t="s">
        <v>93</v>
      </c>
      <c r="B1112" s="2">
        <v>344925844</v>
      </c>
      <c r="C1112" s="2">
        <v>463195337</v>
      </c>
      <c r="D1112" s="2">
        <v>347869856</v>
      </c>
      <c r="E1112" s="2">
        <v>337226606</v>
      </c>
      <c r="F1112" s="2">
        <v>321116981</v>
      </c>
    </row>
    <row r="1114" spans="1:6" x14ac:dyDescent="0.25">
      <c r="A1114" t="s">
        <v>94</v>
      </c>
      <c r="B1114" s="2">
        <v>-11520000</v>
      </c>
      <c r="C1114" s="2">
        <v>-11034483</v>
      </c>
      <c r="D1114" s="2">
        <v>-11466667</v>
      </c>
      <c r="E1114" s="2">
        <v>-10648000</v>
      </c>
      <c r="F1114" s="2">
        <v>-10345600</v>
      </c>
    </row>
    <row r="1115" spans="1:6" x14ac:dyDescent="0.25">
      <c r="A1115" t="s">
        <v>287</v>
      </c>
      <c r="B1115" s="2">
        <v>-64000000</v>
      </c>
      <c r="C1115" s="2">
        <v>-65753425</v>
      </c>
      <c r="D1115" s="2">
        <v>-64051503</v>
      </c>
      <c r="E1115" s="2">
        <v>-64545530</v>
      </c>
      <c r="F1115" s="2">
        <v>-71896446</v>
      </c>
    </row>
    <row r="1116" spans="1:6" x14ac:dyDescent="0.25">
      <c r="A1116" t="s">
        <v>95</v>
      </c>
      <c r="B1116" s="2">
        <v>-8454696</v>
      </c>
      <c r="C1116" s="2">
        <v>-7932852</v>
      </c>
      <c r="D1116" s="2">
        <v>-5849250</v>
      </c>
      <c r="E1116" s="2">
        <v>-8839501</v>
      </c>
      <c r="F1116">
        <v>0</v>
      </c>
    </row>
    <row r="1117" spans="1:6" x14ac:dyDescent="0.25">
      <c r="A1117" t="s">
        <v>96</v>
      </c>
      <c r="B1117" s="2">
        <v>-694173</v>
      </c>
      <c r="C1117" s="2">
        <v>-109916434</v>
      </c>
      <c r="D1117">
        <v>0</v>
      </c>
      <c r="E1117">
        <v>0</v>
      </c>
      <c r="F1117">
        <v>0</v>
      </c>
    </row>
    <row r="1118" spans="1:6" x14ac:dyDescent="0.25">
      <c r="A1118" t="s">
        <v>134</v>
      </c>
      <c r="B1118">
        <v>0</v>
      </c>
      <c r="C1118" s="2">
        <v>-15000000</v>
      </c>
      <c r="D1118">
        <v>0</v>
      </c>
      <c r="E1118">
        <v>0</v>
      </c>
      <c r="F1118">
        <v>0</v>
      </c>
    </row>
    <row r="1119" spans="1:6" x14ac:dyDescent="0.25">
      <c r="A1119" t="s">
        <v>97</v>
      </c>
      <c r="B1119">
        <v>0</v>
      </c>
      <c r="C1119">
        <v>0</v>
      </c>
      <c r="D1119">
        <v>0</v>
      </c>
      <c r="E1119">
        <v>0</v>
      </c>
      <c r="F1119">
        <v>0</v>
      </c>
    </row>
    <row r="1120" spans="1:6" x14ac:dyDescent="0.25">
      <c r="A1120" t="s">
        <v>98</v>
      </c>
      <c r="B1120" s="2">
        <v>-84668869</v>
      </c>
      <c r="C1120" s="2">
        <v>-209637194</v>
      </c>
      <c r="D1120" s="2">
        <v>-81367419</v>
      </c>
      <c r="E1120" s="2">
        <v>-84033032</v>
      </c>
      <c r="F1120" s="2">
        <v>-82242046</v>
      </c>
    </row>
    <row r="1122" spans="1:6" x14ac:dyDescent="0.25">
      <c r="A1122" t="s">
        <v>99</v>
      </c>
      <c r="B1122" s="2">
        <v>-66000000</v>
      </c>
      <c r="C1122" s="2">
        <v>-63218391</v>
      </c>
      <c r="D1122" s="2">
        <v>-65476190</v>
      </c>
      <c r="E1122" s="2">
        <v>-60500000</v>
      </c>
      <c r="F1122" s="2">
        <v>-58300000</v>
      </c>
    </row>
    <row r="1123" spans="1:6" x14ac:dyDescent="0.25">
      <c r="A1123" t="s">
        <v>100</v>
      </c>
      <c r="B1123" s="2">
        <v>-60000000</v>
      </c>
      <c r="C1123" s="2">
        <v>-57471264</v>
      </c>
      <c r="D1123" s="2">
        <v>-59523810</v>
      </c>
      <c r="E1123" s="2">
        <v>-55000000</v>
      </c>
      <c r="F1123" s="2">
        <v>-53000000</v>
      </c>
    </row>
    <row r="1124" spans="1:6" x14ac:dyDescent="0.25">
      <c r="A1124" t="s">
        <v>102</v>
      </c>
      <c r="B1124" s="2">
        <v>-126000000</v>
      </c>
      <c r="C1124" s="2">
        <v>-120689655</v>
      </c>
      <c r="D1124" s="2">
        <v>-125000000</v>
      </c>
      <c r="E1124" s="2">
        <v>-115500000</v>
      </c>
      <c r="F1124" s="2">
        <v>-111300000</v>
      </c>
    </row>
    <row r="1125" spans="1:6" x14ac:dyDescent="0.25">
      <c r="A1125" t="s">
        <v>103</v>
      </c>
      <c r="B1125" s="2">
        <v>-210668869</v>
      </c>
      <c r="C1125" s="2">
        <v>-330326849</v>
      </c>
      <c r="D1125" s="2">
        <v>-206367419</v>
      </c>
      <c r="E1125" s="2">
        <v>-199533032</v>
      </c>
      <c r="F1125" s="2">
        <v>-193542046</v>
      </c>
    </row>
    <row r="1127" spans="1:6" x14ac:dyDescent="0.25">
      <c r="A1127" t="s">
        <v>104</v>
      </c>
      <c r="B1127" s="2">
        <v>-36000000</v>
      </c>
      <c r="C1127" s="2">
        <v>-36000000</v>
      </c>
      <c r="D1127" s="2">
        <v>-36000000</v>
      </c>
      <c r="E1127" s="2">
        <v>-36000000</v>
      </c>
      <c r="F1127" s="2">
        <v>-36000000</v>
      </c>
    </row>
    <row r="1128" spans="1:6" x14ac:dyDescent="0.25">
      <c r="A1128" t="s">
        <v>136</v>
      </c>
      <c r="B1128" s="2">
        <v>-6642975</v>
      </c>
      <c r="C1128" s="2">
        <v>-4381997</v>
      </c>
      <c r="D1128" s="2">
        <v>-3821599</v>
      </c>
      <c r="E1128" s="2">
        <v>-7230953</v>
      </c>
      <c r="F1128" s="2">
        <v>5208045</v>
      </c>
    </row>
    <row r="1129" spans="1:6" x14ac:dyDescent="0.25">
      <c r="A1129" t="s">
        <v>288</v>
      </c>
      <c r="B1129">
        <v>0</v>
      </c>
      <c r="C1129" s="2">
        <v>5770484</v>
      </c>
      <c r="D1129" s="2">
        <v>958135</v>
      </c>
      <c r="E1129" s="2">
        <v>11997950</v>
      </c>
      <c r="F1129" s="2">
        <v>16908544</v>
      </c>
    </row>
    <row r="1130" spans="1:6" x14ac:dyDescent="0.25">
      <c r="A1130" t="s">
        <v>108</v>
      </c>
      <c r="B1130" s="2">
        <v>-91614000</v>
      </c>
      <c r="C1130" s="2">
        <v>-98256975</v>
      </c>
      <c r="D1130" s="2">
        <v>-102638972</v>
      </c>
      <c r="E1130" s="2">
        <v>-106460572</v>
      </c>
      <c r="F1130" s="2">
        <v>-113691524</v>
      </c>
    </row>
    <row r="1131" spans="1:6" x14ac:dyDescent="0.25">
      <c r="A1131" t="s">
        <v>110</v>
      </c>
      <c r="B1131" s="2">
        <v>-134256975</v>
      </c>
      <c r="C1131" s="2">
        <v>-132868489</v>
      </c>
      <c r="D1131" s="2">
        <v>-141502437</v>
      </c>
      <c r="E1131" s="2">
        <v>-137693574</v>
      </c>
      <c r="F1131" s="2">
        <v>-127574935</v>
      </c>
    </row>
    <row r="1133" spans="1:6" x14ac:dyDescent="0.25">
      <c r="A1133" t="s">
        <v>111</v>
      </c>
      <c r="B1133" s="2">
        <v>-344925844</v>
      </c>
      <c r="C1133" s="2">
        <v>-463195337</v>
      </c>
      <c r="D1133" s="2">
        <v>-347869856</v>
      </c>
      <c r="E1133" s="2">
        <v>-337226606</v>
      </c>
      <c r="F1133" s="2">
        <v>-321116981</v>
      </c>
    </row>
    <row r="1135" spans="1:6" x14ac:dyDescent="0.25">
      <c r="A1135" t="s">
        <v>63</v>
      </c>
    </row>
    <row r="1137" spans="1:6" x14ac:dyDescent="0.25">
      <c r="A1137" t="s">
        <v>355</v>
      </c>
    </row>
    <row r="1138" spans="1:6" x14ac:dyDescent="0.25">
      <c r="B1138" t="s">
        <v>3</v>
      </c>
      <c r="C1138" t="s">
        <v>4</v>
      </c>
      <c r="D1138" t="s">
        <v>5</v>
      </c>
      <c r="E1138" t="s">
        <v>6</v>
      </c>
      <c r="F1138" t="s">
        <v>7</v>
      </c>
    </row>
    <row r="1139" spans="1:6" x14ac:dyDescent="0.25">
      <c r="A1139" t="s">
        <v>295</v>
      </c>
    </row>
    <row r="1140" spans="1:6" x14ac:dyDescent="0.25">
      <c r="A1140" t="s">
        <v>296</v>
      </c>
      <c r="B1140" s="2">
        <v>80500</v>
      </c>
      <c r="C1140" s="2">
        <v>80500</v>
      </c>
      <c r="D1140" s="2">
        <v>80500</v>
      </c>
      <c r="E1140" s="2">
        <v>80500</v>
      </c>
      <c r="F1140" s="2">
        <v>80500</v>
      </c>
    </row>
    <row r="1141" spans="1:6" x14ac:dyDescent="0.25">
      <c r="A1141" t="s">
        <v>297</v>
      </c>
      <c r="B1141" s="2">
        <v>85000</v>
      </c>
      <c r="C1141" s="2">
        <v>77000</v>
      </c>
      <c r="D1141" s="2">
        <v>64780</v>
      </c>
      <c r="E1141" s="2">
        <v>48136</v>
      </c>
      <c r="F1141" s="2">
        <v>26854</v>
      </c>
    </row>
    <row r="1142" spans="1:6" x14ac:dyDescent="0.25">
      <c r="A1142" t="s">
        <v>298</v>
      </c>
      <c r="B1142" s="2">
        <v>80000</v>
      </c>
      <c r="C1142" s="2">
        <v>80000</v>
      </c>
      <c r="D1142" s="2">
        <v>80000</v>
      </c>
      <c r="E1142" s="2">
        <v>80000</v>
      </c>
      <c r="F1142" s="2">
        <v>80000</v>
      </c>
    </row>
    <row r="1143" spans="1:6" x14ac:dyDescent="0.25">
      <c r="A1143" t="s">
        <v>299</v>
      </c>
      <c r="B1143" s="2">
        <v>88000</v>
      </c>
      <c r="C1143" s="2">
        <v>92220</v>
      </c>
      <c r="D1143" s="2">
        <v>96644</v>
      </c>
      <c r="E1143" s="2">
        <v>101282</v>
      </c>
      <c r="F1143" s="2">
        <v>106144</v>
      </c>
    </row>
    <row r="1144" spans="1:6" x14ac:dyDescent="0.25">
      <c r="A1144" t="s">
        <v>300</v>
      </c>
      <c r="B1144" s="2">
        <v>77000</v>
      </c>
      <c r="C1144" s="2">
        <v>64780</v>
      </c>
      <c r="D1144" s="2">
        <v>48136</v>
      </c>
      <c r="E1144" s="2">
        <v>26854</v>
      </c>
      <c r="F1144">
        <v>710</v>
      </c>
    </row>
    <row r="1145" spans="1:6" x14ac:dyDescent="0.25">
      <c r="A1145" t="s">
        <v>301</v>
      </c>
      <c r="B1145">
        <v>0</v>
      </c>
      <c r="C1145">
        <v>0</v>
      </c>
      <c r="D1145">
        <v>0</v>
      </c>
      <c r="E1145">
        <v>0</v>
      </c>
      <c r="F1145">
        <v>0</v>
      </c>
    </row>
    <row r="1146" spans="1:6" x14ac:dyDescent="0.25">
      <c r="A1146" t="s">
        <v>302</v>
      </c>
      <c r="B1146" s="2">
        <v>3000</v>
      </c>
      <c r="C1146" s="2">
        <v>15220</v>
      </c>
      <c r="D1146" s="2">
        <v>31864</v>
      </c>
      <c r="E1146" s="2">
        <v>53146</v>
      </c>
      <c r="F1146" s="2">
        <v>79290</v>
      </c>
    </row>
    <row r="1148" spans="1:6" x14ac:dyDescent="0.25">
      <c r="A1148" t="s">
        <v>303</v>
      </c>
    </row>
    <row r="1149" spans="1:6" x14ac:dyDescent="0.25">
      <c r="A1149" t="s">
        <v>304</v>
      </c>
      <c r="B1149" s="2">
        <v>-53333333</v>
      </c>
      <c r="C1149" s="2">
        <v>-57205479</v>
      </c>
      <c r="D1149" s="2">
        <v>-53803263</v>
      </c>
      <c r="E1149" s="2">
        <v>-58677755</v>
      </c>
      <c r="F1149" s="2">
        <v>-67826836</v>
      </c>
    </row>
    <row r="1150" spans="1:6" x14ac:dyDescent="0.25">
      <c r="A1150" t="s">
        <v>305</v>
      </c>
      <c r="B1150" s="2">
        <v>-9600000</v>
      </c>
      <c r="C1150" s="2">
        <v>-9600000</v>
      </c>
      <c r="D1150" s="2">
        <v>-9632000</v>
      </c>
      <c r="E1150" s="2">
        <v>-9680000</v>
      </c>
      <c r="F1150" s="2">
        <v>-9760000</v>
      </c>
    </row>
    <row r="1151" spans="1:6" x14ac:dyDescent="0.25">
      <c r="A1151" t="s">
        <v>306</v>
      </c>
      <c r="B1151">
        <v>0</v>
      </c>
      <c r="C1151">
        <v>0</v>
      </c>
      <c r="D1151">
        <v>0</v>
      </c>
      <c r="E1151">
        <v>0</v>
      </c>
      <c r="F1151">
        <v>0</v>
      </c>
    </row>
    <row r="1152" spans="1:6" x14ac:dyDescent="0.25">
      <c r="A1152" t="s">
        <v>307</v>
      </c>
      <c r="B1152">
        <v>0</v>
      </c>
      <c r="C1152">
        <v>0</v>
      </c>
      <c r="D1152">
        <v>0</v>
      </c>
      <c r="E1152">
        <v>0</v>
      </c>
      <c r="F1152">
        <v>0</v>
      </c>
    </row>
    <row r="1153" spans="1:6" x14ac:dyDescent="0.25">
      <c r="A1153" t="s">
        <v>308</v>
      </c>
      <c r="B1153" s="2">
        <v>-30600000</v>
      </c>
      <c r="C1153" s="2">
        <v>-30600000</v>
      </c>
      <c r="D1153" s="2">
        <v>-30600000</v>
      </c>
      <c r="E1153" s="2">
        <v>-30900000</v>
      </c>
      <c r="F1153" s="2">
        <v>-31200000</v>
      </c>
    </row>
    <row r="1154" spans="1:6" x14ac:dyDescent="0.25">
      <c r="A1154" t="s">
        <v>309</v>
      </c>
      <c r="B1154" s="2">
        <v>-263062</v>
      </c>
      <c r="C1154" s="2">
        <v>-1389854</v>
      </c>
      <c r="D1154" s="2">
        <v>-2809068</v>
      </c>
      <c r="E1154" s="2">
        <v>-4945456</v>
      </c>
      <c r="F1154" s="2">
        <v>-8086601</v>
      </c>
    </row>
    <row r="1156" spans="1:6" x14ac:dyDescent="0.25">
      <c r="A1156" t="s">
        <v>310</v>
      </c>
    </row>
    <row r="1157" spans="1:6" x14ac:dyDescent="0.25">
      <c r="A1157" t="s">
        <v>311</v>
      </c>
      <c r="B1157" s="2">
        <v>-1169</v>
      </c>
      <c r="C1157" s="2">
        <v>-1218</v>
      </c>
      <c r="D1157" s="2">
        <v>-1175</v>
      </c>
      <c r="E1157" s="2">
        <v>-1241</v>
      </c>
      <c r="F1157" s="2">
        <v>-1360</v>
      </c>
    </row>
    <row r="1158" spans="1:6" x14ac:dyDescent="0.25">
      <c r="A1158" t="s">
        <v>312</v>
      </c>
      <c r="B1158" s="2">
        <v>-1172</v>
      </c>
      <c r="C1158" s="2">
        <v>-1235</v>
      </c>
      <c r="D1158" s="2">
        <v>-1211</v>
      </c>
      <c r="E1158" s="2">
        <v>-1303</v>
      </c>
      <c r="F1158" s="2">
        <v>-1461</v>
      </c>
    </row>
    <row r="1160" spans="1:6" x14ac:dyDescent="0.25">
      <c r="A1160" t="s">
        <v>313</v>
      </c>
    </row>
    <row r="1161" spans="1:6" x14ac:dyDescent="0.25">
      <c r="A1161" t="s">
        <v>314</v>
      </c>
      <c r="B1161" s="2">
        <v>102000000</v>
      </c>
      <c r="C1161" s="2">
        <v>90279031</v>
      </c>
      <c r="D1161" s="2">
        <v>79999522</v>
      </c>
      <c r="E1161" s="2">
        <v>58271234</v>
      </c>
      <c r="F1161" s="2">
        <v>34978413</v>
      </c>
    </row>
    <row r="1162" spans="1:6" x14ac:dyDescent="0.25">
      <c r="A1162" t="s">
        <v>315</v>
      </c>
      <c r="B1162" s="2">
        <v>93796396</v>
      </c>
      <c r="C1162" s="2">
        <v>98795334</v>
      </c>
      <c r="D1162" s="2">
        <v>96844331</v>
      </c>
      <c r="E1162" s="2">
        <v>104203210</v>
      </c>
      <c r="F1162" s="2">
        <v>116873437</v>
      </c>
    </row>
    <row r="1163" spans="1:6" x14ac:dyDescent="0.25">
      <c r="A1163" t="s">
        <v>316</v>
      </c>
      <c r="B1163" s="2">
        <v>-105517365</v>
      </c>
      <c r="C1163" s="2">
        <v>-109074843</v>
      </c>
      <c r="D1163" s="2">
        <v>-118572619</v>
      </c>
      <c r="E1163" s="2">
        <v>-127496032</v>
      </c>
      <c r="F1163" s="2">
        <v>-150814598</v>
      </c>
    </row>
    <row r="1164" spans="1:6" x14ac:dyDescent="0.25">
      <c r="A1164" t="s">
        <v>317</v>
      </c>
      <c r="B1164" s="2">
        <v>90279031</v>
      </c>
      <c r="C1164" s="2">
        <v>79999522</v>
      </c>
      <c r="D1164" s="2">
        <v>58271234</v>
      </c>
      <c r="E1164" s="2">
        <v>34978413</v>
      </c>
      <c r="F1164" s="2">
        <v>1037252</v>
      </c>
    </row>
    <row r="1166" spans="1:6" x14ac:dyDescent="0.25">
      <c r="A1166" t="s">
        <v>63</v>
      </c>
    </row>
    <row r="1168" spans="1:6" x14ac:dyDescent="0.25">
      <c r="A1168" t="s">
        <v>356</v>
      </c>
    </row>
    <row r="1169" spans="1:6" x14ac:dyDescent="0.25">
      <c r="B1169" t="s">
        <v>3</v>
      </c>
      <c r="C1169" t="s">
        <v>4</v>
      </c>
      <c r="D1169" t="s">
        <v>5</v>
      </c>
      <c r="E1169" t="s">
        <v>6</v>
      </c>
      <c r="F1169" t="s">
        <v>7</v>
      </c>
    </row>
    <row r="1170" spans="1:6" x14ac:dyDescent="0.25">
      <c r="A1170" t="s">
        <v>319</v>
      </c>
    </row>
    <row r="1171" spans="1:6" x14ac:dyDescent="0.25">
      <c r="A1171" t="s">
        <v>320</v>
      </c>
      <c r="B1171">
        <v>0</v>
      </c>
      <c r="C1171">
        <v>0</v>
      </c>
      <c r="D1171">
        <v>0</v>
      </c>
      <c r="E1171">
        <v>0</v>
      </c>
      <c r="F1171">
        <v>0</v>
      </c>
    </row>
    <row r="1172" spans="1:6" x14ac:dyDescent="0.25">
      <c r="A1172" t="s">
        <v>321</v>
      </c>
      <c r="B1172">
        <v>0</v>
      </c>
      <c r="C1172">
        <v>0</v>
      </c>
      <c r="D1172">
        <v>0</v>
      </c>
      <c r="E1172">
        <v>0</v>
      </c>
      <c r="F1172">
        <v>0</v>
      </c>
    </row>
    <row r="1174" spans="1:6" x14ac:dyDescent="0.25">
      <c r="A1174" t="s">
        <v>322</v>
      </c>
    </row>
    <row r="1175" spans="1:6" x14ac:dyDescent="0.25">
      <c r="A1175" t="s">
        <v>323</v>
      </c>
      <c r="B1175">
        <v>0</v>
      </c>
      <c r="C1175">
        <v>0</v>
      </c>
      <c r="D1175">
        <v>0</v>
      </c>
      <c r="E1175">
        <v>0</v>
      </c>
      <c r="F1175">
        <v>0</v>
      </c>
    </row>
    <row r="1176" spans="1:6" x14ac:dyDescent="0.25">
      <c r="A1176" t="s">
        <v>324</v>
      </c>
      <c r="B1176">
        <v>0</v>
      </c>
      <c r="C1176">
        <v>0</v>
      </c>
      <c r="D1176">
        <v>0</v>
      </c>
      <c r="E1176">
        <v>0</v>
      </c>
      <c r="F1176">
        <v>0</v>
      </c>
    </row>
    <row r="1178" spans="1:6" x14ac:dyDescent="0.25">
      <c r="A1178" t="s">
        <v>325</v>
      </c>
    </row>
    <row r="1179" spans="1:6" x14ac:dyDescent="0.25">
      <c r="A1179" t="s">
        <v>326</v>
      </c>
      <c r="B1179" s="2">
        <v>108675000</v>
      </c>
      <c r="C1179" s="2">
        <v>108675000</v>
      </c>
      <c r="D1179" s="2">
        <v>108675000</v>
      </c>
      <c r="E1179" s="2">
        <v>108675000</v>
      </c>
      <c r="F1179" s="2">
        <v>108675000</v>
      </c>
    </row>
    <row r="1180" spans="1:6" x14ac:dyDescent="0.25">
      <c r="A1180" t="s">
        <v>327</v>
      </c>
      <c r="B1180">
        <v>0</v>
      </c>
      <c r="C1180">
        <v>0</v>
      </c>
      <c r="D1180">
        <v>0</v>
      </c>
      <c r="E1180">
        <v>0</v>
      </c>
      <c r="F1180">
        <v>0</v>
      </c>
    </row>
    <row r="1181" spans="1:6" x14ac:dyDescent="0.25">
      <c r="A1181" t="s">
        <v>328</v>
      </c>
      <c r="B1181" s="2">
        <v>108675000</v>
      </c>
      <c r="C1181" s="2">
        <v>108675000</v>
      </c>
      <c r="D1181" s="2">
        <v>108675000</v>
      </c>
      <c r="E1181" s="2">
        <v>108675000</v>
      </c>
      <c r="F1181" s="2">
        <v>108675000</v>
      </c>
    </row>
    <row r="1182" spans="1:6" x14ac:dyDescent="0.25">
      <c r="A1182" t="s">
        <v>329</v>
      </c>
      <c r="B1182" s="2">
        <v>-42940000</v>
      </c>
      <c r="C1182" s="2">
        <v>-46226750</v>
      </c>
      <c r="D1182" s="2">
        <v>-49513500</v>
      </c>
      <c r="E1182" s="2">
        <v>-52800250</v>
      </c>
      <c r="F1182" s="2">
        <v>-56087000</v>
      </c>
    </row>
    <row r="1183" spans="1:6" x14ac:dyDescent="0.25">
      <c r="A1183" t="s">
        <v>90</v>
      </c>
      <c r="B1183" s="2">
        <v>65735000</v>
      </c>
      <c r="C1183" s="2">
        <v>62448250</v>
      </c>
      <c r="D1183" s="2">
        <v>59161500</v>
      </c>
      <c r="E1183" s="2">
        <v>55874750</v>
      </c>
      <c r="F1183" s="2">
        <v>52588000</v>
      </c>
    </row>
    <row r="1185" spans="1:6" x14ac:dyDescent="0.25">
      <c r="A1185" t="s">
        <v>63</v>
      </c>
    </row>
    <row r="1187" spans="1:6" x14ac:dyDescent="0.25">
      <c r="A1187" t="s">
        <v>357</v>
      </c>
    </row>
    <row r="1188" spans="1:6" x14ac:dyDescent="0.25">
      <c r="B1188" t="s">
        <v>3</v>
      </c>
      <c r="C1188" t="s">
        <v>4</v>
      </c>
      <c r="D1188" t="s">
        <v>5</v>
      </c>
      <c r="E1188" t="s">
        <v>6</v>
      </c>
      <c r="F1188" t="s">
        <v>7</v>
      </c>
    </row>
    <row r="1189" spans="1:6" x14ac:dyDescent="0.25">
      <c r="A1189" t="s">
        <v>193</v>
      </c>
    </row>
    <row r="1190" spans="1:6" x14ac:dyDescent="0.25">
      <c r="A1190" t="s">
        <v>194</v>
      </c>
    </row>
    <row r="1191" spans="1:6" x14ac:dyDescent="0.25">
      <c r="A1191" t="s">
        <v>195</v>
      </c>
      <c r="B1191">
        <v>0</v>
      </c>
      <c r="C1191">
        <v>0</v>
      </c>
      <c r="D1191">
        <v>0</v>
      </c>
      <c r="E1191">
        <v>0</v>
      </c>
      <c r="F1191">
        <v>0</v>
      </c>
    </row>
    <row r="1192" spans="1:6" x14ac:dyDescent="0.25">
      <c r="A1192" t="s">
        <v>196</v>
      </c>
      <c r="B1192">
        <v>0</v>
      </c>
      <c r="C1192">
        <v>0</v>
      </c>
      <c r="D1192">
        <v>0</v>
      </c>
      <c r="E1192">
        <v>0</v>
      </c>
      <c r="F1192">
        <v>0</v>
      </c>
    </row>
    <row r="1193" spans="1:6" x14ac:dyDescent="0.25">
      <c r="A1193" t="s">
        <v>197</v>
      </c>
      <c r="B1193">
        <v>0</v>
      </c>
      <c r="C1193" s="2">
        <v>64675704</v>
      </c>
      <c r="D1193" s="2">
        <v>31420463</v>
      </c>
      <c r="E1193">
        <v>0</v>
      </c>
      <c r="F1193">
        <v>0</v>
      </c>
    </row>
    <row r="1195" spans="1:6" x14ac:dyDescent="0.25">
      <c r="A1195" t="s">
        <v>134</v>
      </c>
    </row>
    <row r="1196" spans="1:6" x14ac:dyDescent="0.25">
      <c r="A1196" t="s">
        <v>198</v>
      </c>
      <c r="B1196">
        <v>0</v>
      </c>
      <c r="C1196">
        <v>0</v>
      </c>
      <c r="D1196">
        <v>0</v>
      </c>
      <c r="E1196">
        <v>0</v>
      </c>
      <c r="F1196">
        <v>0</v>
      </c>
    </row>
    <row r="1197" spans="1:6" x14ac:dyDescent="0.25">
      <c r="A1197" t="s">
        <v>199</v>
      </c>
      <c r="B1197">
        <v>0</v>
      </c>
      <c r="C1197" s="2">
        <v>13050000</v>
      </c>
      <c r="D1197">
        <v>0</v>
      </c>
      <c r="E1197">
        <v>0</v>
      </c>
      <c r="F1197">
        <v>0</v>
      </c>
    </row>
    <row r="1199" spans="1:6" x14ac:dyDescent="0.25">
      <c r="A1199" t="s">
        <v>200</v>
      </c>
    </row>
    <row r="1200" spans="1:6" x14ac:dyDescent="0.25">
      <c r="A1200" t="s">
        <v>201</v>
      </c>
      <c r="B1200" s="2">
        <v>50000000</v>
      </c>
      <c r="C1200" s="2">
        <v>50000000</v>
      </c>
      <c r="D1200" s="2">
        <v>50000000</v>
      </c>
      <c r="E1200" s="2">
        <v>50000000</v>
      </c>
      <c r="F1200" s="2">
        <v>50000000</v>
      </c>
    </row>
    <row r="1201" spans="1:6" x14ac:dyDescent="0.25">
      <c r="A1201" t="s">
        <v>202</v>
      </c>
      <c r="B1201" s="2">
        <v>55000000</v>
      </c>
      <c r="C1201" s="2">
        <v>55000000</v>
      </c>
      <c r="D1201" s="2">
        <v>55000000</v>
      </c>
      <c r="E1201" s="2">
        <v>55000000</v>
      </c>
      <c r="F1201" s="2">
        <v>55000000</v>
      </c>
    </row>
    <row r="1203" spans="1:6" x14ac:dyDescent="0.25">
      <c r="A1203" t="s">
        <v>203</v>
      </c>
    </row>
    <row r="1204" spans="1:6" x14ac:dyDescent="0.25">
      <c r="A1204" t="s">
        <v>194</v>
      </c>
    </row>
    <row r="1205" spans="1:6" x14ac:dyDescent="0.25">
      <c r="A1205" t="s">
        <v>204</v>
      </c>
      <c r="B1205">
        <v>0</v>
      </c>
      <c r="C1205">
        <v>0</v>
      </c>
      <c r="D1205">
        <v>0</v>
      </c>
      <c r="E1205">
        <v>0</v>
      </c>
      <c r="F1205">
        <v>0</v>
      </c>
    </row>
    <row r="1206" spans="1:6" x14ac:dyDescent="0.25">
      <c r="A1206" t="s">
        <v>205</v>
      </c>
      <c r="B1206">
        <v>0</v>
      </c>
      <c r="C1206">
        <v>0</v>
      </c>
      <c r="D1206">
        <v>0</v>
      </c>
      <c r="E1206">
        <v>0</v>
      </c>
      <c r="F1206">
        <v>0</v>
      </c>
    </row>
    <row r="1207" spans="1:6" x14ac:dyDescent="0.25">
      <c r="A1207" t="s">
        <v>206</v>
      </c>
      <c r="B1207">
        <v>0</v>
      </c>
      <c r="C1207" s="2">
        <v>1465309</v>
      </c>
      <c r="D1207" s="2">
        <v>756055</v>
      </c>
      <c r="E1207">
        <v>0</v>
      </c>
      <c r="F1207">
        <v>0</v>
      </c>
    </row>
    <row r="1209" spans="1:6" x14ac:dyDescent="0.25">
      <c r="A1209" t="s">
        <v>331</v>
      </c>
      <c r="B1209">
        <v>0</v>
      </c>
      <c r="C1209">
        <v>0</v>
      </c>
      <c r="D1209">
        <v>0</v>
      </c>
      <c r="E1209">
        <v>0</v>
      </c>
      <c r="F1209">
        <v>0</v>
      </c>
    </row>
    <row r="1210" spans="1:6" x14ac:dyDescent="0.25">
      <c r="A1210" t="s">
        <v>332</v>
      </c>
      <c r="B1210">
        <v>0</v>
      </c>
      <c r="C1210" s="2">
        <v>91350</v>
      </c>
      <c r="D1210">
        <v>0</v>
      </c>
      <c r="E1210">
        <v>0</v>
      </c>
      <c r="F1210">
        <v>0</v>
      </c>
    </row>
    <row r="1212" spans="1:6" x14ac:dyDescent="0.25">
      <c r="A1212" t="s">
        <v>200</v>
      </c>
    </row>
    <row r="1213" spans="1:6" x14ac:dyDescent="0.25">
      <c r="A1213" t="s">
        <v>209</v>
      </c>
      <c r="B1213" s="2">
        <v>937500</v>
      </c>
      <c r="C1213" s="2">
        <v>937500</v>
      </c>
      <c r="D1213" s="2">
        <v>937500</v>
      </c>
      <c r="E1213" s="2">
        <v>937500</v>
      </c>
      <c r="F1213" s="2">
        <v>937500</v>
      </c>
    </row>
    <row r="1214" spans="1:6" x14ac:dyDescent="0.25">
      <c r="A1214" t="s">
        <v>210</v>
      </c>
      <c r="B1214">
        <v>0</v>
      </c>
      <c r="C1214">
        <v>0</v>
      </c>
      <c r="D1214">
        <v>0</v>
      </c>
      <c r="E1214">
        <v>0</v>
      </c>
      <c r="F1214">
        <v>0</v>
      </c>
    </row>
    <row r="1215" spans="1:6" x14ac:dyDescent="0.25">
      <c r="A1215" t="s">
        <v>211</v>
      </c>
      <c r="B1215" s="2">
        <v>558594</v>
      </c>
      <c r="C1215" s="2">
        <v>558594</v>
      </c>
      <c r="D1215" s="2">
        <v>601563</v>
      </c>
      <c r="E1215" s="2">
        <v>756250</v>
      </c>
      <c r="F1215" s="2">
        <v>825000</v>
      </c>
    </row>
    <row r="1216" spans="1:6" x14ac:dyDescent="0.25">
      <c r="A1216" t="s">
        <v>212</v>
      </c>
      <c r="B1216">
        <v>0</v>
      </c>
      <c r="C1216">
        <v>0</v>
      </c>
      <c r="D1216">
        <v>0</v>
      </c>
      <c r="E1216">
        <v>0</v>
      </c>
      <c r="F1216">
        <v>0</v>
      </c>
    </row>
    <row r="1218" spans="1:6" x14ac:dyDescent="0.25">
      <c r="A1218" t="s">
        <v>213</v>
      </c>
      <c r="B1218">
        <v>0</v>
      </c>
      <c r="C1218">
        <v>0</v>
      </c>
      <c r="D1218">
        <v>0</v>
      </c>
      <c r="E1218">
        <v>0</v>
      </c>
      <c r="F1218">
        <v>0</v>
      </c>
    </row>
    <row r="1220" spans="1:6" x14ac:dyDescent="0.25">
      <c r="A1220" t="s">
        <v>214</v>
      </c>
      <c r="B1220" s="2">
        <v>1496094</v>
      </c>
      <c r="C1220" s="2">
        <v>3052753</v>
      </c>
      <c r="D1220" s="2">
        <v>2295117</v>
      </c>
      <c r="E1220" s="2">
        <v>1693750</v>
      </c>
      <c r="F1220" s="2">
        <v>1762500</v>
      </c>
    </row>
    <row r="1222" spans="1:6" x14ac:dyDescent="0.25">
      <c r="A1222" t="s">
        <v>215</v>
      </c>
    </row>
    <row r="1223" spans="1:6" x14ac:dyDescent="0.25">
      <c r="A1223" t="s">
        <v>216</v>
      </c>
      <c r="B1223" s="1">
        <v>8.8000000000000005E-3</v>
      </c>
      <c r="C1223" s="1">
        <v>8.8000000000000005E-3</v>
      </c>
      <c r="D1223" s="1">
        <v>0.01</v>
      </c>
      <c r="E1223" s="1">
        <v>8.8000000000000005E-3</v>
      </c>
      <c r="F1223" s="1">
        <v>7.4999999999999997E-3</v>
      </c>
    </row>
    <row r="1224" spans="1:6" x14ac:dyDescent="0.25">
      <c r="A1224" t="s">
        <v>217</v>
      </c>
      <c r="B1224" s="1">
        <v>1.7500000000000002E-2</v>
      </c>
      <c r="C1224" s="1">
        <v>1.7500000000000002E-2</v>
      </c>
      <c r="D1224" s="1">
        <v>0.02</v>
      </c>
      <c r="E1224" s="1">
        <v>1.7500000000000002E-2</v>
      </c>
      <c r="F1224" s="1">
        <v>1.4999999999999999E-2</v>
      </c>
    </row>
    <row r="1225" spans="1:6" x14ac:dyDescent="0.25">
      <c r="A1225" t="s">
        <v>218</v>
      </c>
      <c r="B1225" s="1">
        <v>1.7500000000000002E-2</v>
      </c>
      <c r="C1225" s="1">
        <v>1.7500000000000002E-2</v>
      </c>
      <c r="D1225" s="1">
        <v>1.7500000000000002E-2</v>
      </c>
      <c r="E1225" s="1">
        <v>1.7500000000000002E-2</v>
      </c>
      <c r="F1225" s="1">
        <v>1.7500000000000002E-2</v>
      </c>
    </row>
    <row r="1226" spans="1:6" x14ac:dyDescent="0.25">
      <c r="A1226" t="s">
        <v>219</v>
      </c>
      <c r="B1226" s="1">
        <v>7.4999999999999997E-2</v>
      </c>
      <c r="C1226" s="1">
        <v>7.4999999999999997E-2</v>
      </c>
      <c r="D1226" s="1">
        <v>7.4999999999999997E-2</v>
      </c>
      <c r="E1226" s="1">
        <v>7.4999999999999997E-2</v>
      </c>
      <c r="F1226" s="1">
        <v>7.4999999999999997E-2</v>
      </c>
    </row>
    <row r="1229" spans="1:6" x14ac:dyDescent="0.25">
      <c r="A1229" t="s">
        <v>63</v>
      </c>
    </row>
    <row r="1231" spans="1:6" x14ac:dyDescent="0.25">
      <c r="A1231" t="s">
        <v>358</v>
      </c>
    </row>
    <row r="1232" spans="1:6" x14ac:dyDescent="0.25">
      <c r="B1232" t="s">
        <v>4</v>
      </c>
      <c r="C1232" t="s">
        <v>5</v>
      </c>
      <c r="D1232" t="s">
        <v>6</v>
      </c>
      <c r="E1232" t="s">
        <v>7</v>
      </c>
    </row>
    <row r="1233" spans="1:5" x14ac:dyDescent="0.25">
      <c r="A1233" t="s">
        <v>221</v>
      </c>
    </row>
    <row r="1234" spans="1:5" x14ac:dyDescent="0.25">
      <c r="A1234" t="s">
        <v>256</v>
      </c>
      <c r="B1234">
        <v>1.2</v>
      </c>
      <c r="C1234">
        <v>1.1494249999999999</v>
      </c>
      <c r="D1234">
        <v>1.1904760000000001</v>
      </c>
      <c r="E1234">
        <v>1.1000000000000001</v>
      </c>
    </row>
    <row r="1235" spans="1:5" x14ac:dyDescent="0.25">
      <c r="A1235" t="s">
        <v>257</v>
      </c>
      <c r="B1235">
        <v>1.2009320000000001</v>
      </c>
      <c r="C1235">
        <v>1.1512100000000001</v>
      </c>
      <c r="D1235">
        <v>1.192688</v>
      </c>
      <c r="E1235">
        <v>1.1037429999999999</v>
      </c>
    </row>
    <row r="1236" spans="1:5" x14ac:dyDescent="0.25">
      <c r="A1236" t="s">
        <v>258</v>
      </c>
      <c r="B1236">
        <v>1.1494249999999999</v>
      </c>
      <c r="C1236">
        <v>1.1904760000000001</v>
      </c>
      <c r="D1236">
        <v>1.1000000000000001</v>
      </c>
      <c r="E1236">
        <v>1.06</v>
      </c>
    </row>
    <row r="1237" spans="1:5" x14ac:dyDescent="0.25">
      <c r="A1237" t="s">
        <v>225</v>
      </c>
      <c r="B1237" s="1">
        <v>0.1</v>
      </c>
      <c r="C1237" s="1">
        <v>0.1</v>
      </c>
      <c r="D1237" s="1">
        <v>0.12</v>
      </c>
      <c r="E1237" s="1">
        <v>0.11</v>
      </c>
    </row>
    <row r="1239" spans="1:5" x14ac:dyDescent="0.25">
      <c r="A1239" t="s">
        <v>334</v>
      </c>
    </row>
    <row r="1240" spans="1:5" x14ac:dyDescent="0.25">
      <c r="A1240" t="s">
        <v>227</v>
      </c>
      <c r="B1240" s="2">
        <v>238439029</v>
      </c>
      <c r="C1240" s="2">
        <v>135975000</v>
      </c>
      <c r="D1240" s="2">
        <v>133706100</v>
      </c>
      <c r="E1240" s="2">
        <v>135286740</v>
      </c>
    </row>
    <row r="1241" spans="1:5" x14ac:dyDescent="0.25">
      <c r="A1241" t="s">
        <v>229</v>
      </c>
      <c r="B1241" s="2">
        <v>-65753425</v>
      </c>
      <c r="C1241" s="2">
        <v>-64051503</v>
      </c>
      <c r="D1241" s="2">
        <v>-64545530</v>
      </c>
      <c r="E1241" s="2">
        <v>-71896446</v>
      </c>
    </row>
    <row r="1242" spans="1:5" x14ac:dyDescent="0.25">
      <c r="A1242" t="s">
        <v>230</v>
      </c>
      <c r="B1242" t="s">
        <v>228</v>
      </c>
      <c r="C1242" t="s">
        <v>228</v>
      </c>
      <c r="D1242" t="s">
        <v>228</v>
      </c>
      <c r="E1242" t="s">
        <v>228</v>
      </c>
    </row>
    <row r="1243" spans="1:5" x14ac:dyDescent="0.25">
      <c r="A1243" t="s">
        <v>231</v>
      </c>
      <c r="B1243" t="s">
        <v>228</v>
      </c>
      <c r="C1243" t="s">
        <v>228</v>
      </c>
      <c r="D1243" t="s">
        <v>228</v>
      </c>
      <c r="E1243" t="s">
        <v>228</v>
      </c>
    </row>
    <row r="1244" spans="1:5" x14ac:dyDescent="0.25">
      <c r="A1244" t="s">
        <v>232</v>
      </c>
      <c r="B1244" t="s">
        <v>228</v>
      </c>
      <c r="C1244" t="s">
        <v>228</v>
      </c>
      <c r="D1244" t="s">
        <v>228</v>
      </c>
      <c r="E1244" t="s">
        <v>228</v>
      </c>
    </row>
    <row r="1245" spans="1:5" x14ac:dyDescent="0.25">
      <c r="A1245" t="s">
        <v>233</v>
      </c>
      <c r="B1245" s="2">
        <v>-15105000</v>
      </c>
      <c r="C1245" t="s">
        <v>228</v>
      </c>
      <c r="D1245" t="s">
        <v>228</v>
      </c>
      <c r="E1245" t="s">
        <v>228</v>
      </c>
    </row>
    <row r="1246" spans="1:5" x14ac:dyDescent="0.25">
      <c r="A1246" t="s">
        <v>234</v>
      </c>
      <c r="B1246" t="s">
        <v>228</v>
      </c>
      <c r="C1246" t="s">
        <v>228</v>
      </c>
      <c r="D1246" t="s">
        <v>228</v>
      </c>
      <c r="E1246" t="s">
        <v>228</v>
      </c>
    </row>
    <row r="1247" spans="1:5" x14ac:dyDescent="0.25">
      <c r="A1247" t="s">
        <v>235</v>
      </c>
      <c r="B1247" s="2">
        <v>157580604</v>
      </c>
      <c r="C1247" s="2">
        <v>71923497</v>
      </c>
      <c r="D1247" s="2">
        <v>69160570</v>
      </c>
      <c r="E1247" s="2">
        <v>63390294</v>
      </c>
    </row>
    <row r="1248" spans="1:5" x14ac:dyDescent="0.25">
      <c r="A1248" t="s">
        <v>236</v>
      </c>
    </row>
    <row r="1249" spans="1:5" x14ac:dyDescent="0.25">
      <c r="A1249" t="s">
        <v>335</v>
      </c>
      <c r="B1249" s="2">
        <v>-30000000</v>
      </c>
      <c r="C1249" t="s">
        <v>228</v>
      </c>
      <c r="D1249" t="s">
        <v>228</v>
      </c>
      <c r="E1249" t="s">
        <v>228</v>
      </c>
    </row>
    <row r="1250" spans="1:5" x14ac:dyDescent="0.25">
      <c r="A1250" t="s">
        <v>336</v>
      </c>
      <c r="B1250" s="2">
        <v>127580604</v>
      </c>
      <c r="C1250" s="2">
        <v>71923497</v>
      </c>
      <c r="D1250" s="2">
        <v>69160570</v>
      </c>
      <c r="E1250" s="2">
        <v>63390294</v>
      </c>
    </row>
    <row r="1252" spans="1:5" x14ac:dyDescent="0.25">
      <c r="A1252" t="s">
        <v>239</v>
      </c>
    </row>
    <row r="1253" spans="1:5" x14ac:dyDescent="0.25">
      <c r="A1253" t="s">
        <v>337</v>
      </c>
      <c r="B1253" t="s">
        <v>228</v>
      </c>
      <c r="C1253" t="s">
        <v>228</v>
      </c>
      <c r="D1253" t="s">
        <v>228</v>
      </c>
      <c r="E1253" t="s">
        <v>228</v>
      </c>
    </row>
    <row r="1254" spans="1:5" x14ac:dyDescent="0.25">
      <c r="A1254" t="s">
        <v>263</v>
      </c>
      <c r="B1254">
        <v>1</v>
      </c>
      <c r="C1254">
        <v>1</v>
      </c>
      <c r="D1254">
        <v>1</v>
      </c>
      <c r="E1254">
        <v>1</v>
      </c>
    </row>
    <row r="1255" spans="1:5" x14ac:dyDescent="0.25">
      <c r="A1255" t="s">
        <v>264</v>
      </c>
      <c r="B1255">
        <v>723506.89630000002</v>
      </c>
      <c r="C1255">
        <v>28261.325799999999</v>
      </c>
      <c r="D1255">
        <v>37494.516600000003</v>
      </c>
      <c r="E1255">
        <v>1229.0540000000001</v>
      </c>
    </row>
    <row r="1256" spans="1:5" x14ac:dyDescent="0.25">
      <c r="A1256" t="s">
        <v>359</v>
      </c>
      <c r="B1256" t="s">
        <v>228</v>
      </c>
      <c r="C1256" t="s">
        <v>228</v>
      </c>
      <c r="D1256" t="s">
        <v>228</v>
      </c>
      <c r="E1256" t="s">
        <v>228</v>
      </c>
    </row>
    <row r="1258" spans="1:5" x14ac:dyDescent="0.25">
      <c r="A1258" t="s">
        <v>339</v>
      </c>
      <c r="B1258" t="s">
        <v>228</v>
      </c>
      <c r="C1258" t="s">
        <v>228</v>
      </c>
      <c r="D1258" t="s">
        <v>228</v>
      </c>
      <c r="E1258" t="s">
        <v>228</v>
      </c>
    </row>
    <row r="1259" spans="1:5" x14ac:dyDescent="0.25">
      <c r="A1259" t="s">
        <v>263</v>
      </c>
      <c r="B1259">
        <v>1</v>
      </c>
      <c r="C1259">
        <v>1</v>
      </c>
      <c r="D1259">
        <v>1</v>
      </c>
      <c r="E1259">
        <v>1</v>
      </c>
    </row>
    <row r="1260" spans="1:5" x14ac:dyDescent="0.25">
      <c r="A1260" t="s">
        <v>264</v>
      </c>
      <c r="B1260">
        <v>5.9718999999999998</v>
      </c>
      <c r="C1260">
        <v>7.6443000000000003</v>
      </c>
      <c r="D1260">
        <v>6.1885000000000003</v>
      </c>
      <c r="E1260">
        <v>10.6838</v>
      </c>
    </row>
    <row r="1261" spans="1:5" x14ac:dyDescent="0.25">
      <c r="A1261" t="s">
        <v>359</v>
      </c>
      <c r="B1261" t="s">
        <v>228</v>
      </c>
      <c r="C1261" t="s">
        <v>228</v>
      </c>
      <c r="D1261" t="s">
        <v>228</v>
      </c>
      <c r="E1261" t="s">
        <v>228</v>
      </c>
    </row>
    <row r="1263" spans="1:5" x14ac:dyDescent="0.25">
      <c r="A1263" t="s">
        <v>360</v>
      </c>
    </row>
    <row r="1264" spans="1:5" x14ac:dyDescent="0.25">
      <c r="A1264" t="s">
        <v>227</v>
      </c>
      <c r="B1264" s="2">
        <v>8742764</v>
      </c>
      <c r="C1264" s="2">
        <v>-4079250</v>
      </c>
      <c r="D1264" s="2">
        <v>9237876</v>
      </c>
      <c r="E1264" s="2">
        <v>4641055</v>
      </c>
    </row>
    <row r="1265" spans="1:5" x14ac:dyDescent="0.25">
      <c r="A1265" t="s">
        <v>229</v>
      </c>
      <c r="B1265" s="2">
        <v>-2410959</v>
      </c>
      <c r="C1265" s="2">
        <v>1921545</v>
      </c>
      <c r="D1265" s="2">
        <v>-4459509</v>
      </c>
      <c r="E1265" s="2">
        <v>-2466430</v>
      </c>
    </row>
    <row r="1266" spans="1:5" x14ac:dyDescent="0.25">
      <c r="A1266" t="s">
        <v>230</v>
      </c>
      <c r="B1266" t="s">
        <v>228</v>
      </c>
      <c r="C1266" t="s">
        <v>228</v>
      </c>
      <c r="D1266" t="s">
        <v>228</v>
      </c>
      <c r="E1266" t="s">
        <v>228</v>
      </c>
    </row>
    <row r="1267" spans="1:5" x14ac:dyDescent="0.25">
      <c r="A1267" t="s">
        <v>231</v>
      </c>
      <c r="B1267" t="s">
        <v>228</v>
      </c>
      <c r="C1267" t="s">
        <v>228</v>
      </c>
      <c r="D1267" t="s">
        <v>228</v>
      </c>
      <c r="E1267" t="s">
        <v>228</v>
      </c>
    </row>
    <row r="1268" spans="1:5" x14ac:dyDescent="0.25">
      <c r="A1268" t="s">
        <v>232</v>
      </c>
      <c r="B1268" t="s">
        <v>228</v>
      </c>
      <c r="C1268" t="s">
        <v>228</v>
      </c>
      <c r="D1268" t="s">
        <v>228</v>
      </c>
      <c r="E1268" t="s">
        <v>228</v>
      </c>
    </row>
    <row r="1269" spans="1:5" x14ac:dyDescent="0.25">
      <c r="A1269" t="s">
        <v>233</v>
      </c>
      <c r="B1269" s="2">
        <v>-553850</v>
      </c>
      <c r="C1269" t="s">
        <v>228</v>
      </c>
      <c r="D1269" t="s">
        <v>228</v>
      </c>
      <c r="E1269" t="s">
        <v>228</v>
      </c>
    </row>
    <row r="1270" spans="1:5" x14ac:dyDescent="0.25">
      <c r="A1270" t="s">
        <v>234</v>
      </c>
      <c r="B1270" t="s">
        <v>228</v>
      </c>
      <c r="C1270" t="s">
        <v>228</v>
      </c>
      <c r="D1270" t="s">
        <v>228</v>
      </c>
      <c r="E1270" t="s">
        <v>228</v>
      </c>
    </row>
    <row r="1272" spans="1:5" x14ac:dyDescent="0.25">
      <c r="A1272" t="s">
        <v>246</v>
      </c>
      <c r="B1272" s="2">
        <v>-1119410</v>
      </c>
      <c r="C1272" t="s">
        <v>228</v>
      </c>
      <c r="D1272" t="s">
        <v>228</v>
      </c>
      <c r="E1272" t="s">
        <v>228</v>
      </c>
    </row>
    <row r="1273" spans="1:5" x14ac:dyDescent="0.25">
      <c r="A1273" t="s">
        <v>247</v>
      </c>
      <c r="B1273" t="s">
        <v>228</v>
      </c>
      <c r="C1273" t="s">
        <v>228</v>
      </c>
      <c r="D1273" t="s">
        <v>228</v>
      </c>
      <c r="E1273" t="s">
        <v>228</v>
      </c>
    </row>
    <row r="1274" spans="1:5" x14ac:dyDescent="0.25">
      <c r="A1274" t="s">
        <v>248</v>
      </c>
      <c r="B1274" t="s">
        <v>228</v>
      </c>
      <c r="C1274" t="s">
        <v>228</v>
      </c>
      <c r="D1274" t="s">
        <v>228</v>
      </c>
      <c r="E1274" t="s">
        <v>228</v>
      </c>
    </row>
    <row r="1276" spans="1:5" x14ac:dyDescent="0.25">
      <c r="A1276" t="s">
        <v>249</v>
      </c>
      <c r="B1276" t="s">
        <v>228</v>
      </c>
      <c r="C1276" t="s">
        <v>228</v>
      </c>
      <c r="D1276" t="s">
        <v>228</v>
      </c>
      <c r="E1276" t="s">
        <v>228</v>
      </c>
    </row>
    <row r="1277" spans="1:5" x14ac:dyDescent="0.25">
      <c r="A1277" t="s">
        <v>250</v>
      </c>
      <c r="B1277" t="s">
        <v>228</v>
      </c>
      <c r="C1277" t="s">
        <v>228</v>
      </c>
      <c r="D1277" t="s">
        <v>228</v>
      </c>
      <c r="E1277" t="s">
        <v>228</v>
      </c>
    </row>
    <row r="1279" spans="1:5" x14ac:dyDescent="0.25">
      <c r="A1279" t="s">
        <v>251</v>
      </c>
      <c r="B1279" s="2">
        <v>4658546</v>
      </c>
      <c r="C1279" s="2">
        <v>-2157705</v>
      </c>
      <c r="D1279" s="2">
        <v>4778367</v>
      </c>
      <c r="E1279" s="2">
        <v>2174624</v>
      </c>
    </row>
    <row r="1280" spans="1:5" x14ac:dyDescent="0.25">
      <c r="A1280" t="s">
        <v>252</v>
      </c>
      <c r="B1280" s="2">
        <v>131215216</v>
      </c>
      <c r="C1280" s="2">
        <v>62476429</v>
      </c>
      <c r="D1280" s="2">
        <v>57987129</v>
      </c>
      <c r="E1280" s="2">
        <v>57432132</v>
      </c>
    </row>
    <row r="1281" spans="1:5" x14ac:dyDescent="0.25">
      <c r="A1281" t="s">
        <v>253</v>
      </c>
      <c r="B1281" s="2">
        <v>135975716</v>
      </c>
      <c r="C1281" s="2">
        <v>60415737</v>
      </c>
      <c r="D1281" s="2">
        <v>62873245</v>
      </c>
      <c r="E1281" s="2">
        <v>59802164</v>
      </c>
    </row>
    <row r="1282" spans="1:5" x14ac:dyDescent="0.25">
      <c r="A1282" t="s">
        <v>254</v>
      </c>
      <c r="B1282" s="1">
        <v>3.6299999999999999E-2</v>
      </c>
      <c r="C1282" s="1">
        <v>-3.3000000000000002E-2</v>
      </c>
      <c r="D1282" s="1">
        <v>8.43E-2</v>
      </c>
      <c r="E1282" s="1">
        <v>4.1300000000000003E-2</v>
      </c>
    </row>
    <row r="1284" spans="1:5" x14ac:dyDescent="0.25">
      <c r="A1284" t="s">
        <v>63</v>
      </c>
    </row>
    <row r="1286" spans="1:5" x14ac:dyDescent="0.25">
      <c r="A1286" t="s">
        <v>361</v>
      </c>
    </row>
    <row r="1287" spans="1:5" x14ac:dyDescent="0.25">
      <c r="B1287" t="s">
        <v>4</v>
      </c>
      <c r="C1287" t="s">
        <v>5</v>
      </c>
      <c r="D1287" t="s">
        <v>6</v>
      </c>
      <c r="E1287" t="s">
        <v>7</v>
      </c>
    </row>
    <row r="1288" spans="1:5" x14ac:dyDescent="0.25">
      <c r="A1288" t="s">
        <v>221</v>
      </c>
    </row>
    <row r="1289" spans="1:5" x14ac:dyDescent="0.25">
      <c r="A1289" t="s">
        <v>342</v>
      </c>
      <c r="B1289">
        <v>132</v>
      </c>
      <c r="C1289">
        <v>117.24137899999999</v>
      </c>
      <c r="D1289">
        <v>112.61904800000001</v>
      </c>
      <c r="E1289">
        <v>108.02</v>
      </c>
    </row>
    <row r="1290" spans="1:5" x14ac:dyDescent="0.25">
      <c r="A1290" t="s">
        <v>343</v>
      </c>
      <c r="B1290">
        <v>131.32307700000001</v>
      </c>
      <c r="C1290">
        <v>116.87727599999999</v>
      </c>
      <c r="D1290">
        <v>112.61904800000001</v>
      </c>
      <c r="E1290">
        <v>108.05341199999999</v>
      </c>
    </row>
    <row r="1291" spans="1:5" x14ac:dyDescent="0.25">
      <c r="A1291" t="s">
        <v>344</v>
      </c>
      <c r="B1291">
        <v>117.24137899999999</v>
      </c>
      <c r="C1291">
        <v>112.61904800000001</v>
      </c>
      <c r="D1291">
        <v>108.02</v>
      </c>
      <c r="E1291">
        <v>93.915999999999997</v>
      </c>
    </row>
    <row r="1292" spans="1:5" x14ac:dyDescent="0.25">
      <c r="A1292" t="s">
        <v>225</v>
      </c>
      <c r="B1292" s="1">
        <v>0.1</v>
      </c>
      <c r="C1292" s="1">
        <v>0.1</v>
      </c>
      <c r="D1292" s="1">
        <v>0.12</v>
      </c>
      <c r="E1292" s="1">
        <v>0.11</v>
      </c>
    </row>
    <row r="1294" spans="1:5" x14ac:dyDescent="0.25">
      <c r="A1294" t="s">
        <v>226</v>
      </c>
    </row>
    <row r="1295" spans="1:5" x14ac:dyDescent="0.25">
      <c r="A1295" t="s">
        <v>227</v>
      </c>
      <c r="B1295" t="s">
        <v>228</v>
      </c>
      <c r="C1295" t="s">
        <v>228</v>
      </c>
      <c r="D1295" t="s">
        <v>228</v>
      </c>
      <c r="E1295" t="s">
        <v>228</v>
      </c>
    </row>
    <row r="1296" spans="1:5" x14ac:dyDescent="0.25">
      <c r="A1296" t="s">
        <v>229</v>
      </c>
      <c r="B1296" t="s">
        <v>228</v>
      </c>
      <c r="C1296" t="s">
        <v>228</v>
      </c>
      <c r="D1296" t="s">
        <v>228</v>
      </c>
      <c r="E1296" t="s">
        <v>228</v>
      </c>
    </row>
    <row r="1297" spans="1:5" x14ac:dyDescent="0.25">
      <c r="A1297" t="s">
        <v>230</v>
      </c>
      <c r="B1297" t="s">
        <v>228</v>
      </c>
      <c r="C1297" t="s">
        <v>228</v>
      </c>
      <c r="D1297" t="s">
        <v>228</v>
      </c>
      <c r="E1297" t="s">
        <v>228</v>
      </c>
    </row>
    <row r="1298" spans="1:5" x14ac:dyDescent="0.25">
      <c r="A1298" t="s">
        <v>231</v>
      </c>
      <c r="B1298" t="s">
        <v>228</v>
      </c>
      <c r="C1298" t="s">
        <v>228</v>
      </c>
      <c r="D1298" t="s">
        <v>228</v>
      </c>
      <c r="E1298" t="s">
        <v>228</v>
      </c>
    </row>
    <row r="1299" spans="1:5" x14ac:dyDescent="0.25">
      <c r="A1299" t="s">
        <v>232</v>
      </c>
      <c r="B1299" t="s">
        <v>228</v>
      </c>
      <c r="C1299" t="s">
        <v>228</v>
      </c>
      <c r="D1299" t="s">
        <v>228</v>
      </c>
      <c r="E1299" t="s">
        <v>228</v>
      </c>
    </row>
    <row r="1300" spans="1:5" x14ac:dyDescent="0.25">
      <c r="A1300" t="s">
        <v>233</v>
      </c>
      <c r="B1300" t="s">
        <v>228</v>
      </c>
      <c r="C1300" t="s">
        <v>228</v>
      </c>
      <c r="D1300" t="s">
        <v>228</v>
      </c>
      <c r="E1300" t="s">
        <v>228</v>
      </c>
    </row>
    <row r="1301" spans="1:5" x14ac:dyDescent="0.25">
      <c r="A1301" t="s">
        <v>234</v>
      </c>
      <c r="B1301" t="s">
        <v>228</v>
      </c>
      <c r="C1301" t="s">
        <v>228</v>
      </c>
      <c r="D1301" t="s">
        <v>228</v>
      </c>
      <c r="E1301" t="s">
        <v>228</v>
      </c>
    </row>
    <row r="1302" spans="1:5" x14ac:dyDescent="0.25">
      <c r="A1302" t="s">
        <v>235</v>
      </c>
      <c r="B1302" t="s">
        <v>228</v>
      </c>
      <c r="C1302" t="s">
        <v>228</v>
      </c>
      <c r="D1302" t="s">
        <v>228</v>
      </c>
      <c r="E1302" t="s">
        <v>228</v>
      </c>
    </row>
    <row r="1303" spans="1:5" x14ac:dyDescent="0.25">
      <c r="A1303" t="s">
        <v>236</v>
      </c>
    </row>
    <row r="1304" spans="1:5" x14ac:dyDescent="0.25">
      <c r="A1304" t="s">
        <v>237</v>
      </c>
      <c r="B1304" t="s">
        <v>228</v>
      </c>
      <c r="C1304" t="s">
        <v>228</v>
      </c>
      <c r="D1304" t="s">
        <v>228</v>
      </c>
      <c r="E1304" t="s">
        <v>228</v>
      </c>
    </row>
    <row r="1305" spans="1:5" x14ac:dyDescent="0.25">
      <c r="A1305" t="s">
        <v>238</v>
      </c>
      <c r="B1305" t="s">
        <v>228</v>
      </c>
      <c r="C1305" t="s">
        <v>228</v>
      </c>
      <c r="D1305" t="s">
        <v>228</v>
      </c>
      <c r="E1305" t="s">
        <v>228</v>
      </c>
    </row>
    <row r="1307" spans="1:5" x14ac:dyDescent="0.25">
      <c r="A1307" t="s">
        <v>239</v>
      </c>
    </row>
    <row r="1308" spans="1:5" x14ac:dyDescent="0.25">
      <c r="A1308" t="s">
        <v>240</v>
      </c>
      <c r="B1308" t="s">
        <v>228</v>
      </c>
      <c r="C1308" t="s">
        <v>228</v>
      </c>
      <c r="D1308" t="s">
        <v>228</v>
      </c>
      <c r="E1308" t="s">
        <v>228</v>
      </c>
    </row>
    <row r="1309" spans="1:5" x14ac:dyDescent="0.25">
      <c r="A1309" t="s">
        <v>345</v>
      </c>
      <c r="B1309">
        <v>131.32310000000001</v>
      </c>
      <c r="C1309">
        <v>131.32310000000001</v>
      </c>
      <c r="D1309">
        <v>131.32310000000001</v>
      </c>
      <c r="E1309">
        <v>131.32310000000001</v>
      </c>
    </row>
    <row r="1310" spans="1:5" x14ac:dyDescent="0.25">
      <c r="A1310" t="s">
        <v>346</v>
      </c>
      <c r="B1310">
        <v>6615.7448999999997</v>
      </c>
      <c r="C1310">
        <v>1047.1678999999999</v>
      </c>
      <c r="D1310">
        <v>775.71370000000002</v>
      </c>
      <c r="E1310">
        <v>608.73209999999995</v>
      </c>
    </row>
    <row r="1311" spans="1:5" x14ac:dyDescent="0.25">
      <c r="A1311" t="s">
        <v>359</v>
      </c>
      <c r="B1311" t="s">
        <v>228</v>
      </c>
      <c r="C1311" t="s">
        <v>228</v>
      </c>
      <c r="D1311" t="s">
        <v>228</v>
      </c>
      <c r="E1311" t="s">
        <v>228</v>
      </c>
    </row>
    <row r="1313" spans="1:5" x14ac:dyDescent="0.25">
      <c r="A1313" t="s">
        <v>244</v>
      </c>
      <c r="B1313" t="s">
        <v>228</v>
      </c>
      <c r="C1313" t="s">
        <v>228</v>
      </c>
      <c r="D1313" t="s">
        <v>228</v>
      </c>
      <c r="E1313" t="s">
        <v>228</v>
      </c>
    </row>
    <row r="1314" spans="1:5" x14ac:dyDescent="0.25">
      <c r="A1314" t="s">
        <v>345</v>
      </c>
      <c r="B1314">
        <v>131.32310000000001</v>
      </c>
      <c r="C1314">
        <v>131.32310000000001</v>
      </c>
      <c r="D1314">
        <v>131.32310000000001</v>
      </c>
      <c r="E1314">
        <v>131.32310000000001</v>
      </c>
    </row>
    <row r="1315" spans="1:5" x14ac:dyDescent="0.25">
      <c r="A1315" t="s">
        <v>346</v>
      </c>
      <c r="B1315">
        <v>6620.6669000000002</v>
      </c>
      <c r="C1315">
        <v>840216.69750000001</v>
      </c>
      <c r="D1315">
        <v>1445869.0506</v>
      </c>
      <c r="E1315">
        <v>45625755.645499997</v>
      </c>
    </row>
    <row r="1316" spans="1:5" x14ac:dyDescent="0.25">
      <c r="A1316" t="s">
        <v>359</v>
      </c>
      <c r="B1316" t="s">
        <v>228</v>
      </c>
      <c r="C1316" t="s">
        <v>228</v>
      </c>
      <c r="D1316" t="s">
        <v>228</v>
      </c>
      <c r="E1316" t="s">
        <v>228</v>
      </c>
    </row>
    <row r="1318" spans="1:5" x14ac:dyDescent="0.25">
      <c r="A1318" t="s">
        <v>360</v>
      </c>
    </row>
    <row r="1319" spans="1:5" x14ac:dyDescent="0.25">
      <c r="A1319" t="s">
        <v>227</v>
      </c>
      <c r="B1319" t="s">
        <v>228</v>
      </c>
      <c r="C1319" t="s">
        <v>228</v>
      </c>
      <c r="D1319" t="s">
        <v>228</v>
      </c>
      <c r="E1319" t="s">
        <v>228</v>
      </c>
    </row>
    <row r="1320" spans="1:5" x14ac:dyDescent="0.25">
      <c r="A1320" t="s">
        <v>229</v>
      </c>
      <c r="B1320" t="s">
        <v>228</v>
      </c>
      <c r="C1320" t="s">
        <v>228</v>
      </c>
      <c r="D1320" t="s">
        <v>228</v>
      </c>
      <c r="E1320" t="s">
        <v>228</v>
      </c>
    </row>
    <row r="1321" spans="1:5" x14ac:dyDescent="0.25">
      <c r="A1321" t="s">
        <v>230</v>
      </c>
      <c r="B1321" t="s">
        <v>228</v>
      </c>
      <c r="C1321" t="s">
        <v>228</v>
      </c>
      <c r="D1321" t="s">
        <v>228</v>
      </c>
      <c r="E1321" t="s">
        <v>228</v>
      </c>
    </row>
    <row r="1322" spans="1:5" x14ac:dyDescent="0.25">
      <c r="A1322" t="s">
        <v>231</v>
      </c>
      <c r="B1322" t="s">
        <v>228</v>
      </c>
      <c r="C1322" t="s">
        <v>228</v>
      </c>
      <c r="D1322" t="s">
        <v>228</v>
      </c>
      <c r="E1322" t="s">
        <v>228</v>
      </c>
    </row>
    <row r="1323" spans="1:5" x14ac:dyDescent="0.25">
      <c r="A1323" t="s">
        <v>232</v>
      </c>
      <c r="B1323" t="s">
        <v>228</v>
      </c>
      <c r="C1323" t="s">
        <v>228</v>
      </c>
      <c r="D1323" t="s">
        <v>228</v>
      </c>
      <c r="E1323" t="s">
        <v>228</v>
      </c>
    </row>
    <row r="1324" spans="1:5" x14ac:dyDescent="0.25">
      <c r="A1324" t="s">
        <v>233</v>
      </c>
      <c r="B1324" t="s">
        <v>228</v>
      </c>
      <c r="C1324" t="s">
        <v>228</v>
      </c>
      <c r="D1324" t="s">
        <v>228</v>
      </c>
      <c r="E1324" t="s">
        <v>228</v>
      </c>
    </row>
    <row r="1325" spans="1:5" x14ac:dyDescent="0.25">
      <c r="A1325" t="s">
        <v>234</v>
      </c>
      <c r="B1325" t="s">
        <v>228</v>
      </c>
      <c r="C1325" t="s">
        <v>228</v>
      </c>
      <c r="D1325" t="s">
        <v>228</v>
      </c>
      <c r="E1325" t="s">
        <v>228</v>
      </c>
    </row>
    <row r="1327" spans="1:5" x14ac:dyDescent="0.25">
      <c r="A1327" t="s">
        <v>246</v>
      </c>
      <c r="B1327" t="s">
        <v>228</v>
      </c>
      <c r="C1327" t="s">
        <v>228</v>
      </c>
      <c r="D1327" t="s">
        <v>228</v>
      </c>
      <c r="E1327" t="s">
        <v>228</v>
      </c>
    </row>
    <row r="1328" spans="1:5" x14ac:dyDescent="0.25">
      <c r="A1328" t="s">
        <v>247</v>
      </c>
      <c r="B1328" t="s">
        <v>228</v>
      </c>
      <c r="C1328" t="s">
        <v>228</v>
      </c>
      <c r="D1328" t="s">
        <v>228</v>
      </c>
      <c r="E1328" t="s">
        <v>228</v>
      </c>
    </row>
    <row r="1329" spans="1:6" x14ac:dyDescent="0.25">
      <c r="A1329" t="s">
        <v>248</v>
      </c>
      <c r="B1329" t="s">
        <v>228</v>
      </c>
      <c r="C1329" t="s">
        <v>228</v>
      </c>
      <c r="D1329" t="s">
        <v>228</v>
      </c>
      <c r="E1329" t="s">
        <v>228</v>
      </c>
    </row>
    <row r="1331" spans="1:6" x14ac:dyDescent="0.25">
      <c r="A1331" t="s">
        <v>249</v>
      </c>
      <c r="B1331" t="s">
        <v>228</v>
      </c>
      <c r="C1331" t="s">
        <v>228</v>
      </c>
      <c r="D1331" t="s">
        <v>228</v>
      </c>
      <c r="E1331" t="s">
        <v>228</v>
      </c>
    </row>
    <row r="1332" spans="1:6" x14ac:dyDescent="0.25">
      <c r="A1332" t="s">
        <v>250</v>
      </c>
      <c r="B1332" t="s">
        <v>228</v>
      </c>
      <c r="C1332" t="s">
        <v>228</v>
      </c>
      <c r="D1332" t="s">
        <v>228</v>
      </c>
      <c r="E1332" t="s">
        <v>228</v>
      </c>
    </row>
    <row r="1334" spans="1:6" x14ac:dyDescent="0.25">
      <c r="A1334" t="s">
        <v>251</v>
      </c>
      <c r="B1334" t="s">
        <v>228</v>
      </c>
      <c r="C1334" t="s">
        <v>228</v>
      </c>
      <c r="D1334" t="s">
        <v>228</v>
      </c>
      <c r="E1334" t="s">
        <v>228</v>
      </c>
    </row>
    <row r="1335" spans="1:6" x14ac:dyDescent="0.25">
      <c r="A1335" t="s">
        <v>252</v>
      </c>
      <c r="B1335" t="s">
        <v>228</v>
      </c>
      <c r="C1335" t="s">
        <v>228</v>
      </c>
      <c r="D1335" t="s">
        <v>228</v>
      </c>
      <c r="E1335" t="s">
        <v>228</v>
      </c>
    </row>
    <row r="1336" spans="1:6" x14ac:dyDescent="0.25">
      <c r="A1336" t="s">
        <v>253</v>
      </c>
      <c r="B1336" t="s">
        <v>228</v>
      </c>
      <c r="C1336" t="s">
        <v>228</v>
      </c>
      <c r="D1336" t="s">
        <v>228</v>
      </c>
      <c r="E1336" t="s">
        <v>228</v>
      </c>
    </row>
    <row r="1337" spans="1:6" x14ac:dyDescent="0.25">
      <c r="A1337" t="s">
        <v>254</v>
      </c>
      <c r="B1337" s="1">
        <v>0</v>
      </c>
      <c r="C1337" s="1">
        <v>0</v>
      </c>
      <c r="D1337" s="1">
        <v>0</v>
      </c>
      <c r="E1337" s="1">
        <v>0</v>
      </c>
    </row>
    <row r="1339" spans="1:6" x14ac:dyDescent="0.25">
      <c r="A1339" t="s">
        <v>63</v>
      </c>
    </row>
    <row r="1341" spans="1:6" x14ac:dyDescent="0.25">
      <c r="A1341" t="s">
        <v>362</v>
      </c>
    </row>
    <row r="1342" spans="1:6" x14ac:dyDescent="0.25">
      <c r="A1342" t="s">
        <v>267</v>
      </c>
      <c r="B1342" t="s">
        <v>268</v>
      </c>
      <c r="C1342" t="s">
        <v>269</v>
      </c>
      <c r="D1342" t="s">
        <v>270</v>
      </c>
      <c r="E1342" t="s">
        <v>271</v>
      </c>
      <c r="F1342" t="s">
        <v>272</v>
      </c>
    </row>
    <row r="1344" spans="1:6" x14ac:dyDescent="0.25">
      <c r="A1344" t="s">
        <v>273</v>
      </c>
      <c r="B1344" s="1">
        <v>7.4999999999999997E-2</v>
      </c>
      <c r="C1344" s="2">
        <v>50000000</v>
      </c>
      <c r="D1344" s="2">
        <v>937500</v>
      </c>
      <c r="E1344" t="s">
        <v>228</v>
      </c>
      <c r="F1344" t="s">
        <v>228</v>
      </c>
    </row>
    <row r="1346" spans="1:6" x14ac:dyDescent="0.25">
      <c r="A1346" t="s">
        <v>277</v>
      </c>
      <c r="D1346" s="2">
        <v>937500</v>
      </c>
      <c r="E1346" t="s">
        <v>228</v>
      </c>
      <c r="F1346" t="s">
        <v>228</v>
      </c>
    </row>
    <row r="1348" spans="1:6" x14ac:dyDescent="0.25">
      <c r="A1348" t="s">
        <v>278</v>
      </c>
      <c r="C1348" s="2">
        <v>50000000</v>
      </c>
      <c r="D1348" s="1">
        <v>7.4999999999999997E-2</v>
      </c>
    </row>
    <row r="1351" spans="1:6" x14ac:dyDescent="0.25">
      <c r="A1351" t="s">
        <v>63</v>
      </c>
    </row>
    <row r="1353" spans="1:6" x14ac:dyDescent="0.25">
      <c r="A1353" t="s">
        <v>363</v>
      </c>
    </row>
    <row r="1354" spans="1:6" x14ac:dyDescent="0.25">
      <c r="A1354" t="s">
        <v>267</v>
      </c>
      <c r="B1354" t="s">
        <v>268</v>
      </c>
      <c r="C1354" t="s">
        <v>269</v>
      </c>
      <c r="D1354" t="s">
        <v>270</v>
      </c>
      <c r="E1354" t="s">
        <v>271</v>
      </c>
      <c r="F1354" t="s">
        <v>272</v>
      </c>
    </row>
    <row r="1356" spans="1:6" x14ac:dyDescent="0.25">
      <c r="A1356" t="s">
        <v>280</v>
      </c>
      <c r="B1356" s="1">
        <v>0.06</v>
      </c>
      <c r="C1356" s="2">
        <v>55000000</v>
      </c>
      <c r="D1356" s="2">
        <v>825000</v>
      </c>
      <c r="E1356" t="s">
        <v>228</v>
      </c>
      <c r="F1356" t="s">
        <v>228</v>
      </c>
    </row>
    <row r="1358" spans="1:6" x14ac:dyDescent="0.25">
      <c r="A1358" t="s">
        <v>277</v>
      </c>
      <c r="D1358" s="2">
        <v>825000</v>
      </c>
      <c r="E1358" t="s">
        <v>228</v>
      </c>
      <c r="F1358" t="s">
        <v>228</v>
      </c>
    </row>
    <row r="1360" spans="1:6" x14ac:dyDescent="0.25">
      <c r="A1360" t="s">
        <v>281</v>
      </c>
      <c r="C1360" s="2">
        <v>55000000</v>
      </c>
      <c r="D1360" s="1">
        <v>0.06</v>
      </c>
    </row>
    <row r="1363" spans="1:3" x14ac:dyDescent="0.25">
      <c r="A1363" t="s">
        <v>63</v>
      </c>
    </row>
    <row r="1365" spans="1:3" x14ac:dyDescent="0.25">
      <c r="A1365" t="s">
        <v>364</v>
      </c>
    </row>
    <row r="1366" spans="1:3" x14ac:dyDescent="0.25">
      <c r="A1366" t="s">
        <v>365</v>
      </c>
    </row>
    <row r="1367" spans="1:3" x14ac:dyDescent="0.25">
      <c r="B1367" t="s">
        <v>366</v>
      </c>
      <c r="C1367" t="s">
        <v>367</v>
      </c>
    </row>
    <row r="1368" spans="1:3" x14ac:dyDescent="0.25">
      <c r="A1368" t="s">
        <v>368</v>
      </c>
      <c r="B1368">
        <v>0</v>
      </c>
      <c r="C1368">
        <v>0</v>
      </c>
    </row>
    <row r="1369" spans="1:3" x14ac:dyDescent="0.25">
      <c r="A1369" t="s">
        <v>369</v>
      </c>
      <c r="B1369" s="1">
        <v>8.8999999999999999E-3</v>
      </c>
      <c r="C1369" s="1">
        <v>-2.2190000000000001E-3</v>
      </c>
    </row>
    <row r="1370" spans="1:3" x14ac:dyDescent="0.25">
      <c r="A1370" t="s">
        <v>370</v>
      </c>
      <c r="B1370" s="1">
        <v>4.4999999999999998E-2</v>
      </c>
      <c r="C1370" s="1">
        <v>5.6250000000000001E-2</v>
      </c>
    </row>
    <row r="1371" spans="1:3" x14ac:dyDescent="0.25">
      <c r="A1371" t="s">
        <v>371</v>
      </c>
      <c r="B1371">
        <v>0</v>
      </c>
      <c r="C1371">
        <v>0</v>
      </c>
    </row>
    <row r="1372" spans="1:3" x14ac:dyDescent="0.25">
      <c r="A1372" t="s">
        <v>372</v>
      </c>
      <c r="B1372">
        <v>0</v>
      </c>
      <c r="C1372">
        <v>0</v>
      </c>
    </row>
    <row r="1373" spans="1:3" x14ac:dyDescent="0.25">
      <c r="A1373" t="s">
        <v>373</v>
      </c>
      <c r="B1373" s="1">
        <v>3.9133000000000001E-2</v>
      </c>
      <c r="C1373" s="1">
        <v>4.4760000000000001E-2</v>
      </c>
    </row>
    <row r="1374" spans="1:3" x14ac:dyDescent="0.25">
      <c r="A1374" t="s">
        <v>374</v>
      </c>
      <c r="B1374" s="1">
        <v>3.7499999999999999E-2</v>
      </c>
      <c r="C1374" s="1">
        <v>4.3749999999999997E-2</v>
      </c>
    </row>
    <row r="1375" spans="1:3" x14ac:dyDescent="0.25">
      <c r="A1375" t="s">
        <v>375</v>
      </c>
      <c r="B1375">
        <v>0</v>
      </c>
      <c r="C1375">
        <v>0</v>
      </c>
    </row>
    <row r="1376" spans="1:3" x14ac:dyDescent="0.25">
      <c r="A1376" t="s">
        <v>376</v>
      </c>
      <c r="B1376">
        <v>0</v>
      </c>
      <c r="C1376">
        <v>0</v>
      </c>
    </row>
    <row r="1377" spans="1:3" x14ac:dyDescent="0.25">
      <c r="A1377" t="s">
        <v>377</v>
      </c>
      <c r="B1377" s="1">
        <v>3.9133000000000001E-2</v>
      </c>
      <c r="C1377" s="1">
        <v>4.4428000000000002E-2</v>
      </c>
    </row>
    <row r="1378" spans="1:3" x14ac:dyDescent="0.25">
      <c r="A1378" t="s">
        <v>378</v>
      </c>
      <c r="B1378" s="1">
        <v>3.7499999999999999E-2</v>
      </c>
      <c r="C1378" s="1">
        <v>4.2500000000000003E-2</v>
      </c>
    </row>
    <row r="1379" spans="1:3" x14ac:dyDescent="0.25">
      <c r="A1379" t="s">
        <v>379</v>
      </c>
      <c r="B1379">
        <v>0</v>
      </c>
      <c r="C1379">
        <v>0</v>
      </c>
    </row>
    <row r="1382" spans="1:3" x14ac:dyDescent="0.25">
      <c r="A1382" t="s">
        <v>63</v>
      </c>
    </row>
    <row r="1384" spans="1:3" x14ac:dyDescent="0.25">
      <c r="A1384" t="s">
        <v>364</v>
      </c>
    </row>
    <row r="1385" spans="1:3" x14ac:dyDescent="0.25">
      <c r="A1385" t="s">
        <v>380</v>
      </c>
    </row>
    <row r="1386" spans="1:3" x14ac:dyDescent="0.25">
      <c r="B1386" t="s">
        <v>366</v>
      </c>
      <c r="C1386" t="s">
        <v>367</v>
      </c>
    </row>
    <row r="1387" spans="1:3" x14ac:dyDescent="0.25">
      <c r="A1387" t="s">
        <v>381</v>
      </c>
      <c r="B1387">
        <v>0</v>
      </c>
      <c r="C1387">
        <v>0</v>
      </c>
    </row>
    <row r="1388" spans="1:3" x14ac:dyDescent="0.25">
      <c r="A1388" t="s">
        <v>382</v>
      </c>
      <c r="B1388">
        <v>0</v>
      </c>
      <c r="C1388">
        <v>0</v>
      </c>
    </row>
    <row r="1389" spans="1:3" x14ac:dyDescent="0.25">
      <c r="A1389" t="s">
        <v>383</v>
      </c>
      <c r="B1389">
        <v>0</v>
      </c>
      <c r="C1389">
        <v>0</v>
      </c>
    </row>
    <row r="1390" spans="1:3" x14ac:dyDescent="0.25">
      <c r="A1390" t="s">
        <v>384</v>
      </c>
      <c r="B1390">
        <v>0</v>
      </c>
      <c r="C1390">
        <v>0</v>
      </c>
    </row>
    <row r="1391" spans="1:3" x14ac:dyDescent="0.25">
      <c r="A1391" t="s">
        <v>385</v>
      </c>
      <c r="B1391">
        <v>0</v>
      </c>
      <c r="C1391">
        <v>0</v>
      </c>
    </row>
    <row r="1392" spans="1:3" x14ac:dyDescent="0.25">
      <c r="A1392" t="s">
        <v>386</v>
      </c>
      <c r="B1392">
        <v>0</v>
      </c>
      <c r="C1392">
        <v>0</v>
      </c>
    </row>
    <row r="1394" spans="1:3" x14ac:dyDescent="0.25">
      <c r="A1394" t="s">
        <v>63</v>
      </c>
    </row>
    <row r="1396" spans="1:3" x14ac:dyDescent="0.25">
      <c r="A1396" t="s">
        <v>387</v>
      </c>
    </row>
    <row r="1397" spans="1:3" x14ac:dyDescent="0.25">
      <c r="B1397" t="s">
        <v>366</v>
      </c>
      <c r="C1397" t="s">
        <v>367</v>
      </c>
    </row>
    <row r="1398" spans="1:3" x14ac:dyDescent="0.25">
      <c r="A1398" t="s">
        <v>388</v>
      </c>
      <c r="B1398">
        <v>0</v>
      </c>
      <c r="C1398">
        <v>0</v>
      </c>
    </row>
    <row r="1399" spans="1:3" x14ac:dyDescent="0.25">
      <c r="A1399" t="s">
        <v>389</v>
      </c>
      <c r="B1399">
        <v>0</v>
      </c>
      <c r="C1399">
        <v>0</v>
      </c>
    </row>
    <row r="1400" spans="1:3" x14ac:dyDescent="0.25">
      <c r="A1400" t="s">
        <v>390</v>
      </c>
      <c r="B1400">
        <v>0</v>
      </c>
      <c r="C1400">
        <v>0</v>
      </c>
    </row>
    <row r="1401" spans="1:3" x14ac:dyDescent="0.25">
      <c r="A1401" t="s">
        <v>391</v>
      </c>
      <c r="B1401">
        <v>0</v>
      </c>
      <c r="C1401">
        <v>0</v>
      </c>
    </row>
    <row r="1402" spans="1:3" x14ac:dyDescent="0.25">
      <c r="A1402" t="s">
        <v>392</v>
      </c>
      <c r="B1402">
        <v>0</v>
      </c>
      <c r="C1402">
        <v>0</v>
      </c>
    </row>
    <row r="1403" spans="1:3" x14ac:dyDescent="0.25">
      <c r="A1403" t="s">
        <v>393</v>
      </c>
      <c r="B1403">
        <v>0</v>
      </c>
      <c r="C1403">
        <v>0</v>
      </c>
    </row>
    <row r="1404" spans="1:3" x14ac:dyDescent="0.25">
      <c r="A1404" t="s">
        <v>394</v>
      </c>
      <c r="B1404">
        <v>0</v>
      </c>
      <c r="C1404">
        <v>0</v>
      </c>
    </row>
    <row r="1405" spans="1:3" x14ac:dyDescent="0.25">
      <c r="A1405" t="s">
        <v>395</v>
      </c>
      <c r="B1405">
        <v>0</v>
      </c>
      <c r="C1405">
        <v>0</v>
      </c>
    </row>
    <row r="1406" spans="1:3" x14ac:dyDescent="0.25">
      <c r="A1406" t="s">
        <v>396</v>
      </c>
      <c r="B1406">
        <v>0</v>
      </c>
      <c r="C1406">
        <v>0</v>
      </c>
    </row>
    <row r="1407" spans="1:3" x14ac:dyDescent="0.25">
      <c r="A1407" t="s">
        <v>397</v>
      </c>
      <c r="B1407">
        <v>0</v>
      </c>
      <c r="C1407">
        <v>0</v>
      </c>
    </row>
    <row r="1411" spans="1:3" x14ac:dyDescent="0.25">
      <c r="A1411" t="s">
        <v>398</v>
      </c>
      <c r="B1411">
        <v>0</v>
      </c>
      <c r="C1411">
        <v>0</v>
      </c>
    </row>
    <row r="1412" spans="1:3" x14ac:dyDescent="0.25">
      <c r="A1412" t="s">
        <v>399</v>
      </c>
      <c r="B1412">
        <v>0</v>
      </c>
      <c r="C1412">
        <v>0</v>
      </c>
    </row>
    <row r="1413" spans="1:3" x14ac:dyDescent="0.25">
      <c r="A1413" t="s">
        <v>400</v>
      </c>
    </row>
    <row r="1414" spans="1:3" x14ac:dyDescent="0.25">
      <c r="A1414" t="s">
        <v>401</v>
      </c>
      <c r="B1414" s="3">
        <v>-28757529.969999999</v>
      </c>
      <c r="C1414" s="3">
        <v>-28452269.699999999</v>
      </c>
    </row>
    <row r="1415" spans="1:3" x14ac:dyDescent="0.25">
      <c r="A1415" t="s">
        <v>402</v>
      </c>
      <c r="B1415" s="3">
        <v>-28185863.300000001</v>
      </c>
      <c r="C1415" s="3">
        <v>-27880603.030000001</v>
      </c>
    </row>
    <row r="1416" spans="1:3" x14ac:dyDescent="0.25">
      <c r="A1416" t="s">
        <v>403</v>
      </c>
      <c r="B1416" s="3">
        <v>-28520153.260000002</v>
      </c>
      <c r="C1416" s="3">
        <v>-28313330.489999998</v>
      </c>
    </row>
    <row r="1417" spans="1:3" x14ac:dyDescent="0.25">
      <c r="A1417" t="s">
        <v>404</v>
      </c>
      <c r="B1417" s="3">
        <v>-28234319.93</v>
      </c>
      <c r="C1417" s="3">
        <v>-28027497.149999999</v>
      </c>
    </row>
    <row r="1418" spans="1:3" x14ac:dyDescent="0.25">
      <c r="A1418" t="s">
        <v>405</v>
      </c>
      <c r="B1418" s="3">
        <v>-27662653.260000002</v>
      </c>
      <c r="C1418" s="3">
        <v>-27455830.489999998</v>
      </c>
    </row>
    <row r="1420" spans="1:3" x14ac:dyDescent="0.25">
      <c r="A1420" t="s">
        <v>63</v>
      </c>
    </row>
    <row r="1422" spans="1:3" x14ac:dyDescent="0.25">
      <c r="A1422" t="s">
        <v>406</v>
      </c>
    </row>
    <row r="1423" spans="1:3" x14ac:dyDescent="0.25">
      <c r="B1423" t="s">
        <v>366</v>
      </c>
      <c r="C1423" t="s">
        <v>367</v>
      </c>
    </row>
    <row r="1424" spans="1:3" x14ac:dyDescent="0.25">
      <c r="A1424" t="s">
        <v>407</v>
      </c>
      <c r="B1424" s="3">
        <v>450000</v>
      </c>
      <c r="C1424" s="3">
        <v>450000</v>
      </c>
    </row>
    <row r="1425" spans="1:3" x14ac:dyDescent="0.25">
      <c r="A1425" t="s">
        <v>408</v>
      </c>
      <c r="B1425" s="3">
        <v>244000</v>
      </c>
      <c r="C1425" s="3">
        <v>221931</v>
      </c>
    </row>
    <row r="1426" spans="1:3" x14ac:dyDescent="0.25">
      <c r="A1426" t="s">
        <v>409</v>
      </c>
      <c r="B1426" s="3">
        <v>450000</v>
      </c>
      <c r="C1426" s="3">
        <v>450000</v>
      </c>
    </row>
    <row r="1427" spans="1:3" x14ac:dyDescent="0.25">
      <c r="A1427" t="s">
        <v>410</v>
      </c>
      <c r="B1427" s="3">
        <v>472069</v>
      </c>
      <c r="C1427" s="3">
        <v>483568</v>
      </c>
    </row>
    <row r="1428" spans="1:3" x14ac:dyDescent="0.25">
      <c r="A1428" t="s">
        <v>411</v>
      </c>
      <c r="B1428" s="3">
        <v>221931</v>
      </c>
      <c r="C1428" s="3">
        <v>188363</v>
      </c>
    </row>
    <row r="1429" spans="1:3" x14ac:dyDescent="0.25">
      <c r="A1429" t="s">
        <v>412</v>
      </c>
      <c r="B1429" s="3">
        <v>228069</v>
      </c>
      <c r="C1429" s="3">
        <v>261637</v>
      </c>
    </row>
    <row r="1430" spans="1:3" x14ac:dyDescent="0.25">
      <c r="A1430" t="s">
        <v>413</v>
      </c>
      <c r="B1430" s="3">
        <v>98345</v>
      </c>
      <c r="C1430" s="3">
        <v>101295</v>
      </c>
    </row>
    <row r="1431" spans="1:3" x14ac:dyDescent="0.25">
      <c r="A1431" t="s">
        <v>414</v>
      </c>
      <c r="B1431" s="3">
        <v>213724</v>
      </c>
      <c r="C1431" s="3">
        <v>222273</v>
      </c>
    </row>
    <row r="1432" spans="1:3" x14ac:dyDescent="0.25">
      <c r="A1432" t="s">
        <v>415</v>
      </c>
      <c r="B1432" s="3">
        <v>62000</v>
      </c>
      <c r="C1432" s="3">
        <v>62000</v>
      </c>
    </row>
    <row r="1433" spans="1:3" x14ac:dyDescent="0.25">
      <c r="A1433" t="s">
        <v>416</v>
      </c>
      <c r="B1433" s="3">
        <v>160000</v>
      </c>
      <c r="C1433" s="3">
        <v>160000</v>
      </c>
    </row>
    <row r="1434" spans="1:3" x14ac:dyDescent="0.25">
      <c r="A1434" t="s">
        <v>417</v>
      </c>
      <c r="B1434" t="s">
        <v>418</v>
      </c>
      <c r="C1434" t="s">
        <v>418</v>
      </c>
    </row>
    <row r="1435" spans="1:3" x14ac:dyDescent="0.25">
      <c r="A1435" t="s">
        <v>419</v>
      </c>
      <c r="B1435" t="s">
        <v>418</v>
      </c>
      <c r="C1435" t="s">
        <v>418</v>
      </c>
    </row>
    <row r="1436" spans="1:3" x14ac:dyDescent="0.25">
      <c r="A1436" t="s">
        <v>420</v>
      </c>
      <c r="B1436">
        <v>420</v>
      </c>
      <c r="C1436">
        <v>457.83</v>
      </c>
    </row>
    <row r="1437" spans="1:3" x14ac:dyDescent="0.25">
      <c r="A1437" t="s">
        <v>421</v>
      </c>
      <c r="B1437">
        <v>90</v>
      </c>
      <c r="C1437">
        <v>90</v>
      </c>
    </row>
    <row r="1438" spans="1:3" x14ac:dyDescent="0.25">
      <c r="A1438" t="s">
        <v>422</v>
      </c>
      <c r="B1438">
        <v>90</v>
      </c>
      <c r="C1438">
        <v>90</v>
      </c>
    </row>
    <row r="1439" spans="1:3" x14ac:dyDescent="0.25">
      <c r="A1439" t="s">
        <v>423</v>
      </c>
      <c r="B1439">
        <v>90</v>
      </c>
      <c r="C1439">
        <v>90</v>
      </c>
    </row>
    <row r="1440" spans="1:3" x14ac:dyDescent="0.25">
      <c r="A1440" t="s">
        <v>424</v>
      </c>
      <c r="B1440">
        <v>90</v>
      </c>
      <c r="C1440">
        <v>90</v>
      </c>
    </row>
    <row r="1441" spans="1:3" x14ac:dyDescent="0.25">
      <c r="A1441" t="s">
        <v>425</v>
      </c>
      <c r="B1441">
        <v>90</v>
      </c>
      <c r="C1441">
        <v>90</v>
      </c>
    </row>
    <row r="1442" spans="1:3" x14ac:dyDescent="0.25">
      <c r="A1442" t="s">
        <v>426</v>
      </c>
      <c r="B1442">
        <v>0</v>
      </c>
      <c r="C1442">
        <v>0</v>
      </c>
    </row>
    <row r="1443" spans="1:3" x14ac:dyDescent="0.25">
      <c r="A1443" t="s">
        <v>427</v>
      </c>
      <c r="B1443">
        <v>48.2</v>
      </c>
      <c r="C1443">
        <v>36.6</v>
      </c>
    </row>
    <row r="1444" spans="1:3" x14ac:dyDescent="0.25">
      <c r="A1444" t="s">
        <v>428</v>
      </c>
      <c r="B1444">
        <v>30.94</v>
      </c>
      <c r="C1444">
        <v>48.88</v>
      </c>
    </row>
    <row r="1445" spans="1:3" x14ac:dyDescent="0.25">
      <c r="A1445" t="s">
        <v>429</v>
      </c>
      <c r="B1445" s="3">
        <v>-1800000</v>
      </c>
      <c r="C1445" s="3">
        <v>-1800000</v>
      </c>
    </row>
    <row r="1446" spans="1:3" x14ac:dyDescent="0.25">
      <c r="A1446" t="s">
        <v>430</v>
      </c>
      <c r="B1446">
        <v>0</v>
      </c>
      <c r="C1446">
        <v>0</v>
      </c>
    </row>
    <row r="1448" spans="1:3" x14ac:dyDescent="0.25">
      <c r="A1448" t="s">
        <v>63</v>
      </c>
    </row>
    <row r="1450" spans="1:3" x14ac:dyDescent="0.25">
      <c r="A1450" t="s">
        <v>431</v>
      </c>
    </row>
    <row r="1451" spans="1:3" x14ac:dyDescent="0.25">
      <c r="B1451" t="s">
        <v>366</v>
      </c>
      <c r="C1451" t="s">
        <v>367</v>
      </c>
    </row>
    <row r="1452" spans="1:3" x14ac:dyDescent="0.25">
      <c r="A1452" t="s">
        <v>432</v>
      </c>
      <c r="B1452">
        <v>0</v>
      </c>
      <c r="C1452">
        <v>0</v>
      </c>
    </row>
    <row r="1453" spans="1:3" x14ac:dyDescent="0.25">
      <c r="A1453" t="s">
        <v>433</v>
      </c>
      <c r="B1453">
        <v>0</v>
      </c>
      <c r="C1453">
        <v>0</v>
      </c>
    </row>
    <row r="1454" spans="1:3" x14ac:dyDescent="0.25">
      <c r="A1454" t="s">
        <v>434</v>
      </c>
      <c r="B1454">
        <v>0</v>
      </c>
      <c r="C1454">
        <v>0</v>
      </c>
    </row>
    <row r="1455" spans="1:3" x14ac:dyDescent="0.25">
      <c r="A1455" t="s">
        <v>435</v>
      </c>
      <c r="B1455">
        <v>0</v>
      </c>
      <c r="C1455">
        <v>0</v>
      </c>
    </row>
    <row r="1456" spans="1:3" x14ac:dyDescent="0.25">
      <c r="A1456" t="s">
        <v>436</v>
      </c>
      <c r="B1456">
        <v>0</v>
      </c>
      <c r="C1456">
        <v>0</v>
      </c>
    </row>
    <row r="1457" spans="1:3" x14ac:dyDescent="0.25">
      <c r="A1457" t="s">
        <v>437</v>
      </c>
      <c r="B1457">
        <v>0</v>
      </c>
      <c r="C1457">
        <v>0</v>
      </c>
    </row>
    <row r="1458" spans="1:3" x14ac:dyDescent="0.25">
      <c r="A1458" t="s">
        <v>438</v>
      </c>
      <c r="B1458" s="1">
        <v>0</v>
      </c>
      <c r="C1458" s="1">
        <v>5.6250000000000001E-2</v>
      </c>
    </row>
    <row r="1460" spans="1:3" x14ac:dyDescent="0.25">
      <c r="A1460" t="s">
        <v>63</v>
      </c>
    </row>
    <row r="1462" spans="1:3" x14ac:dyDescent="0.25">
      <c r="A1462" t="s">
        <v>439</v>
      </c>
    </row>
    <row r="1463" spans="1:3" x14ac:dyDescent="0.25">
      <c r="B1463" t="s">
        <v>366</v>
      </c>
      <c r="C1463" t="s">
        <v>367</v>
      </c>
    </row>
    <row r="1464" spans="1:3" x14ac:dyDescent="0.25">
      <c r="A1464" t="s">
        <v>390</v>
      </c>
      <c r="B1464">
        <v>0</v>
      </c>
      <c r="C1464">
        <v>0</v>
      </c>
    </row>
    <row r="1465" spans="1:3" x14ac:dyDescent="0.25">
      <c r="A1465" t="s">
        <v>391</v>
      </c>
      <c r="B1465">
        <v>0</v>
      </c>
      <c r="C1465">
        <v>0</v>
      </c>
    </row>
    <row r="1466" spans="1:3" x14ac:dyDescent="0.25">
      <c r="A1466" t="s">
        <v>388</v>
      </c>
      <c r="B1466">
        <v>0</v>
      </c>
      <c r="C1466">
        <v>0</v>
      </c>
    </row>
    <row r="1467" spans="1:3" x14ac:dyDescent="0.25">
      <c r="A1467" t="s">
        <v>389</v>
      </c>
      <c r="B1467">
        <v>0</v>
      </c>
      <c r="C1467">
        <v>0</v>
      </c>
    </row>
    <row r="1468" spans="1:3" x14ac:dyDescent="0.25">
      <c r="A1468" t="s">
        <v>392</v>
      </c>
      <c r="B1468">
        <v>0</v>
      </c>
      <c r="C1468">
        <v>0</v>
      </c>
    </row>
    <row r="1469" spans="1:3" x14ac:dyDescent="0.25">
      <c r="A1469" t="s">
        <v>393</v>
      </c>
      <c r="B1469">
        <v>0</v>
      </c>
      <c r="C1469">
        <v>0</v>
      </c>
    </row>
    <row r="1470" spans="1:3" x14ac:dyDescent="0.25">
      <c r="A1470" t="s">
        <v>440</v>
      </c>
      <c r="B1470">
        <v>0</v>
      </c>
      <c r="C1470">
        <v>0</v>
      </c>
    </row>
    <row r="1471" spans="1:3" x14ac:dyDescent="0.25">
      <c r="A1471" t="s">
        <v>441</v>
      </c>
      <c r="B1471">
        <v>0</v>
      </c>
      <c r="C1471">
        <v>0</v>
      </c>
    </row>
    <row r="1472" spans="1:3" x14ac:dyDescent="0.25">
      <c r="A1472" t="s">
        <v>442</v>
      </c>
      <c r="B1472">
        <v>0</v>
      </c>
      <c r="C1472">
        <v>0</v>
      </c>
    </row>
    <row r="1473" spans="1:3" x14ac:dyDescent="0.25">
      <c r="A1473" t="s">
        <v>443</v>
      </c>
      <c r="B1473">
        <v>0</v>
      </c>
      <c r="C1473">
        <v>0</v>
      </c>
    </row>
    <row r="1474" spans="1:3" x14ac:dyDescent="0.25">
      <c r="A1474" t="s">
        <v>444</v>
      </c>
      <c r="B1474">
        <v>0</v>
      </c>
      <c r="C1474">
        <v>0</v>
      </c>
    </row>
    <row r="1475" spans="1:3" x14ac:dyDescent="0.25">
      <c r="A1475" t="s">
        <v>445</v>
      </c>
      <c r="B1475">
        <v>0</v>
      </c>
      <c r="C1475">
        <v>0</v>
      </c>
    </row>
    <row r="1476" spans="1:3" x14ac:dyDescent="0.25">
      <c r="A1476" t="s">
        <v>446</v>
      </c>
      <c r="B1476" s="1">
        <v>0</v>
      </c>
      <c r="C1476" s="1">
        <v>5.6250000000000001E-2</v>
      </c>
    </row>
    <row r="1479" spans="1:3" x14ac:dyDescent="0.25">
      <c r="A1479" t="s">
        <v>400</v>
      </c>
    </row>
    <row r="1480" spans="1:3" x14ac:dyDescent="0.25">
      <c r="A1480" t="s">
        <v>401</v>
      </c>
      <c r="B1480" s="3">
        <v>-14665059623.6</v>
      </c>
      <c r="C1480" s="3">
        <v>-13000558756.610001</v>
      </c>
    </row>
    <row r="1481" spans="1:3" x14ac:dyDescent="0.25">
      <c r="A1481" t="s">
        <v>402</v>
      </c>
      <c r="B1481" s="3">
        <v>-12756674190.469999</v>
      </c>
      <c r="C1481" s="3">
        <v>-11043918082.690001</v>
      </c>
    </row>
    <row r="1482" spans="1:3" x14ac:dyDescent="0.25">
      <c r="A1482" t="s">
        <v>403</v>
      </c>
      <c r="B1482" s="3">
        <v>-12032325793.299999</v>
      </c>
      <c r="C1482" s="3">
        <v>-10593328207.33</v>
      </c>
    </row>
    <row r="1483" spans="1:3" x14ac:dyDescent="0.25">
      <c r="A1483" t="s">
        <v>404</v>
      </c>
      <c r="B1483" s="3">
        <v>-11201854959.620001</v>
      </c>
      <c r="C1483" s="3">
        <v>-10028803395.440001</v>
      </c>
    </row>
    <row r="1484" spans="1:3" x14ac:dyDescent="0.25">
      <c r="A1484" t="s">
        <v>405</v>
      </c>
      <c r="B1484" s="3">
        <v>-12067335110.799999</v>
      </c>
      <c r="C1484" s="3">
        <v>-8827874923.0400009</v>
      </c>
    </row>
    <row r="1486" spans="1:3" x14ac:dyDescent="0.25">
      <c r="A1486" t="s">
        <v>63</v>
      </c>
    </row>
    <row r="1488" spans="1:3" x14ac:dyDescent="0.25">
      <c r="A1488" t="s">
        <v>447</v>
      </c>
    </row>
    <row r="1489" spans="1:3" x14ac:dyDescent="0.25">
      <c r="B1489" t="s">
        <v>366</v>
      </c>
      <c r="C1489" t="s">
        <v>367</v>
      </c>
    </row>
    <row r="1490" spans="1:3" x14ac:dyDescent="0.25">
      <c r="A1490" t="s">
        <v>407</v>
      </c>
      <c r="B1490" s="3">
        <v>80500</v>
      </c>
      <c r="C1490" s="3">
        <v>80500</v>
      </c>
    </row>
    <row r="1491" spans="1:3" x14ac:dyDescent="0.25">
      <c r="A1491" t="s">
        <v>408</v>
      </c>
      <c r="B1491" s="3">
        <v>48136</v>
      </c>
      <c r="C1491" s="3">
        <v>26854</v>
      </c>
    </row>
    <row r="1492" spans="1:3" x14ac:dyDescent="0.25">
      <c r="A1492" t="s">
        <v>409</v>
      </c>
      <c r="B1492" s="3">
        <v>80000</v>
      </c>
      <c r="C1492" s="3">
        <v>80000</v>
      </c>
    </row>
    <row r="1493" spans="1:3" x14ac:dyDescent="0.25">
      <c r="A1493" t="s">
        <v>410</v>
      </c>
      <c r="B1493" s="3">
        <v>101282</v>
      </c>
      <c r="C1493" s="3">
        <v>106144</v>
      </c>
    </row>
    <row r="1494" spans="1:3" x14ac:dyDescent="0.25">
      <c r="A1494" t="s">
        <v>411</v>
      </c>
      <c r="B1494" s="3">
        <v>26854</v>
      </c>
      <c r="C1494">
        <v>710</v>
      </c>
    </row>
    <row r="1495" spans="1:3" x14ac:dyDescent="0.25">
      <c r="A1495" t="s">
        <v>412</v>
      </c>
      <c r="B1495" s="3">
        <v>53146</v>
      </c>
      <c r="C1495" s="3">
        <v>79290</v>
      </c>
    </row>
    <row r="1496" spans="1:3" x14ac:dyDescent="0.25">
      <c r="A1496" t="s">
        <v>413</v>
      </c>
      <c r="B1496" s="3">
        <v>20248</v>
      </c>
      <c r="C1496" s="3">
        <v>21058</v>
      </c>
    </row>
    <row r="1497" spans="1:3" x14ac:dyDescent="0.25">
      <c r="A1497" t="s">
        <v>414</v>
      </c>
      <c r="B1497" s="3">
        <v>81034</v>
      </c>
      <c r="C1497" s="3">
        <v>85086</v>
      </c>
    </row>
    <row r="1498" spans="1:3" x14ac:dyDescent="0.25">
      <c r="A1498" t="s">
        <v>448</v>
      </c>
      <c r="B1498" s="3">
        <v>1500</v>
      </c>
      <c r="C1498" s="3">
        <v>1500</v>
      </c>
    </row>
    <row r="1500" spans="1:3" x14ac:dyDescent="0.25">
      <c r="A1500" t="s">
        <v>417</v>
      </c>
      <c r="B1500" t="s">
        <v>418</v>
      </c>
      <c r="C1500" t="s">
        <v>418</v>
      </c>
    </row>
    <row r="1501" spans="1:3" x14ac:dyDescent="0.25">
      <c r="A1501" t="s">
        <v>419</v>
      </c>
      <c r="B1501" t="s">
        <v>418</v>
      </c>
      <c r="C1501" t="s">
        <v>418</v>
      </c>
    </row>
    <row r="1502" spans="1:3" x14ac:dyDescent="0.25">
      <c r="A1502" t="s">
        <v>420</v>
      </c>
      <c r="B1502">
        <v>420</v>
      </c>
      <c r="C1502">
        <v>457.83</v>
      </c>
    </row>
    <row r="1503" spans="1:3" x14ac:dyDescent="0.25">
      <c r="A1503" t="s">
        <v>421</v>
      </c>
      <c r="B1503">
        <v>90</v>
      </c>
      <c r="C1503">
        <v>90</v>
      </c>
    </row>
    <row r="1504" spans="1:3" x14ac:dyDescent="0.25">
      <c r="A1504" t="s">
        <v>422</v>
      </c>
      <c r="B1504">
        <v>90</v>
      </c>
      <c r="C1504">
        <v>90</v>
      </c>
    </row>
    <row r="1505" spans="1:3" x14ac:dyDescent="0.25">
      <c r="A1505" t="s">
        <v>423</v>
      </c>
      <c r="B1505">
        <v>90</v>
      </c>
      <c r="C1505">
        <v>90</v>
      </c>
    </row>
    <row r="1506" spans="1:3" x14ac:dyDescent="0.25">
      <c r="A1506" t="s">
        <v>424</v>
      </c>
      <c r="B1506">
        <v>90</v>
      </c>
      <c r="C1506">
        <v>90</v>
      </c>
    </row>
    <row r="1507" spans="1:3" x14ac:dyDescent="0.25">
      <c r="A1507" t="s">
        <v>425</v>
      </c>
      <c r="B1507">
        <v>90</v>
      </c>
      <c r="C1507">
        <v>90</v>
      </c>
    </row>
    <row r="1508" spans="1:3" x14ac:dyDescent="0.25">
      <c r="A1508" t="s">
        <v>449</v>
      </c>
      <c r="B1508">
        <v>0</v>
      </c>
      <c r="C1508">
        <v>0</v>
      </c>
    </row>
    <row r="1514" spans="1:3" x14ac:dyDescent="0.25">
      <c r="A1514" t="s">
        <v>63</v>
      </c>
    </row>
    <row r="1516" spans="1:3" x14ac:dyDescent="0.25">
      <c r="A1516" t="s">
        <v>450</v>
      </c>
    </row>
    <row r="1517" spans="1:3" x14ac:dyDescent="0.25">
      <c r="B1517" t="s">
        <v>366</v>
      </c>
      <c r="C1517" t="s">
        <v>367</v>
      </c>
    </row>
    <row r="1518" spans="1:3" x14ac:dyDescent="0.25">
      <c r="A1518" t="s">
        <v>451</v>
      </c>
      <c r="B1518">
        <v>0</v>
      </c>
      <c r="C1518">
        <v>0</v>
      </c>
    </row>
    <row r="1519" spans="1:3" x14ac:dyDescent="0.25">
      <c r="A1519" t="s">
        <v>452</v>
      </c>
      <c r="B1519">
        <v>0</v>
      </c>
      <c r="C1519">
        <v>0</v>
      </c>
    </row>
    <row r="1520" spans="1:3" x14ac:dyDescent="0.25">
      <c r="A1520" t="s">
        <v>453</v>
      </c>
      <c r="B1520">
        <v>0</v>
      </c>
      <c r="C1520">
        <v>0</v>
      </c>
    </row>
    <row r="1521" spans="1:3" x14ac:dyDescent="0.25">
      <c r="A1521" t="s">
        <v>454</v>
      </c>
      <c r="B1521">
        <v>0</v>
      </c>
      <c r="C1521">
        <v>0</v>
      </c>
    </row>
    <row r="1522" spans="1:3" x14ac:dyDescent="0.25">
      <c r="A1522" t="s">
        <v>436</v>
      </c>
      <c r="B1522">
        <v>0</v>
      </c>
      <c r="C1522">
        <v>0</v>
      </c>
    </row>
    <row r="1523" spans="1:3" x14ac:dyDescent="0.25">
      <c r="A1523" t="s">
        <v>437</v>
      </c>
      <c r="B1523">
        <v>0</v>
      </c>
      <c r="C1523">
        <v>0</v>
      </c>
    </row>
    <row r="1524" spans="1:3" x14ac:dyDescent="0.25">
      <c r="A1524" t="s">
        <v>438</v>
      </c>
      <c r="B1524" s="1">
        <v>0</v>
      </c>
      <c r="C1524" s="1">
        <v>5.6250000000000001E-2</v>
      </c>
    </row>
    <row r="1526" spans="1:3" x14ac:dyDescent="0.25">
      <c r="A1526" t="s">
        <v>63</v>
      </c>
    </row>
    <row r="1528" spans="1:3" x14ac:dyDescent="0.25">
      <c r="A1528" t="s">
        <v>455</v>
      </c>
    </row>
    <row r="1529" spans="1:3" x14ac:dyDescent="0.25">
      <c r="B1529" t="s">
        <v>366</v>
      </c>
      <c r="C1529" t="s">
        <v>367</v>
      </c>
    </row>
    <row r="1530" spans="1:3" x14ac:dyDescent="0.25">
      <c r="A1530" t="s">
        <v>392</v>
      </c>
      <c r="B1530">
        <v>0</v>
      </c>
      <c r="C1530">
        <v>0</v>
      </c>
    </row>
    <row r="1531" spans="1:3" x14ac:dyDescent="0.25">
      <c r="A1531" t="s">
        <v>393</v>
      </c>
      <c r="B1531">
        <v>0</v>
      </c>
      <c r="C1531">
        <v>0</v>
      </c>
    </row>
    <row r="1532" spans="1:3" x14ac:dyDescent="0.25">
      <c r="A1532" t="s">
        <v>388</v>
      </c>
      <c r="B1532">
        <v>0</v>
      </c>
      <c r="C1532">
        <v>0</v>
      </c>
    </row>
    <row r="1533" spans="1:3" x14ac:dyDescent="0.25">
      <c r="A1533" t="s">
        <v>389</v>
      </c>
      <c r="B1533">
        <v>0</v>
      </c>
      <c r="C1533">
        <v>0</v>
      </c>
    </row>
    <row r="1534" spans="1:3" x14ac:dyDescent="0.25">
      <c r="A1534" t="s">
        <v>390</v>
      </c>
      <c r="B1534">
        <v>0</v>
      </c>
      <c r="C1534">
        <v>0</v>
      </c>
    </row>
    <row r="1535" spans="1:3" x14ac:dyDescent="0.25">
      <c r="A1535" t="s">
        <v>391</v>
      </c>
      <c r="B1535">
        <v>0</v>
      </c>
      <c r="C1535">
        <v>0</v>
      </c>
    </row>
    <row r="1536" spans="1:3" x14ac:dyDescent="0.25">
      <c r="A1536" t="s">
        <v>456</v>
      </c>
      <c r="B1536">
        <v>0</v>
      </c>
      <c r="C1536">
        <v>0</v>
      </c>
    </row>
    <row r="1537" spans="1:3" x14ac:dyDescent="0.25">
      <c r="A1537" t="s">
        <v>457</v>
      </c>
      <c r="B1537">
        <v>0</v>
      </c>
      <c r="C1537">
        <v>0</v>
      </c>
    </row>
    <row r="1538" spans="1:3" x14ac:dyDescent="0.25">
      <c r="A1538" t="s">
        <v>458</v>
      </c>
      <c r="B1538">
        <v>0</v>
      </c>
      <c r="C1538">
        <v>0</v>
      </c>
    </row>
    <row r="1539" spans="1:3" x14ac:dyDescent="0.25">
      <c r="A1539" t="s">
        <v>459</v>
      </c>
      <c r="B1539">
        <v>0</v>
      </c>
      <c r="C1539">
        <v>0</v>
      </c>
    </row>
    <row r="1540" spans="1:3" x14ac:dyDescent="0.25">
      <c r="A1540" t="s">
        <v>444</v>
      </c>
      <c r="B1540">
        <v>0</v>
      </c>
      <c r="C1540">
        <v>0</v>
      </c>
    </row>
    <row r="1541" spans="1:3" x14ac:dyDescent="0.25">
      <c r="A1541" t="s">
        <v>445</v>
      </c>
      <c r="B1541">
        <v>0</v>
      </c>
      <c r="C1541">
        <v>0</v>
      </c>
    </row>
    <row r="1542" spans="1:3" x14ac:dyDescent="0.25">
      <c r="A1542" t="s">
        <v>446</v>
      </c>
      <c r="B1542" s="1">
        <v>0</v>
      </c>
      <c r="C1542" s="1">
        <v>5.6250000000000001E-2</v>
      </c>
    </row>
    <row r="1545" spans="1:3" x14ac:dyDescent="0.25">
      <c r="A1545" t="s">
        <v>400</v>
      </c>
    </row>
    <row r="1546" spans="1:3" x14ac:dyDescent="0.25">
      <c r="A1546" t="s">
        <v>401</v>
      </c>
      <c r="B1546" s="3">
        <v>26831455.399999999</v>
      </c>
      <c r="C1546" s="3">
        <v>55757568.490000002</v>
      </c>
    </row>
    <row r="1547" spans="1:3" x14ac:dyDescent="0.25">
      <c r="A1547" t="s">
        <v>402</v>
      </c>
      <c r="B1547" s="3">
        <v>38123924.359999999</v>
      </c>
      <c r="C1547" s="3">
        <v>67067436.439999998</v>
      </c>
    </row>
    <row r="1548" spans="1:3" x14ac:dyDescent="0.25">
      <c r="A1548" t="s">
        <v>403</v>
      </c>
      <c r="B1548" s="3">
        <v>42076408.850000001</v>
      </c>
      <c r="C1548" s="3">
        <v>70959870.420000002</v>
      </c>
    </row>
    <row r="1549" spans="1:3" x14ac:dyDescent="0.25">
      <c r="A1549" t="s">
        <v>404</v>
      </c>
      <c r="B1549" s="3">
        <v>47722643.329999998</v>
      </c>
      <c r="C1549" s="3">
        <v>76614804.400000006</v>
      </c>
    </row>
    <row r="1550" spans="1:3" x14ac:dyDescent="0.25">
      <c r="A1550" t="s">
        <v>405</v>
      </c>
      <c r="B1550" s="3">
        <v>63793478.939999998</v>
      </c>
      <c r="C1550" s="3">
        <v>90099296.480000004</v>
      </c>
    </row>
    <row r="1552" spans="1:3" x14ac:dyDescent="0.25">
      <c r="A1552" t="s">
        <v>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1"/>
  <sheetViews>
    <sheetView zoomScaleNormal="100" workbookViewId="0">
      <selection activeCell="B1" sqref="B1"/>
    </sheetView>
  </sheetViews>
  <sheetFormatPr defaultRowHeight="15" x14ac:dyDescent="0.25"/>
  <cols>
    <col min="1" max="1" width="1.5703125" customWidth="1"/>
    <col min="2" max="2" width="7.85546875" customWidth="1"/>
    <col min="3" max="3" width="12.7109375" bestFit="1" customWidth="1"/>
    <col min="4" max="4" width="14" bestFit="1" customWidth="1"/>
    <col min="5" max="5" width="14.42578125" bestFit="1" customWidth="1"/>
    <col min="6" max="6" width="14" bestFit="1" customWidth="1"/>
    <col min="7" max="7" width="13.28515625" bestFit="1" customWidth="1"/>
    <col min="8" max="9" width="13.140625" customWidth="1"/>
    <col min="10" max="10" width="14" bestFit="1" customWidth="1"/>
  </cols>
  <sheetData>
    <row r="2" spans="2:12" x14ac:dyDescent="0.25">
      <c r="B2" s="26" t="s">
        <v>507</v>
      </c>
    </row>
    <row r="4" spans="2:12" ht="20.100000000000001" customHeight="1" x14ac:dyDescent="0.25">
      <c r="B4" s="26" t="s">
        <v>501</v>
      </c>
    </row>
    <row r="5" spans="2:12" ht="20.100000000000001" customHeight="1" x14ac:dyDescent="0.25">
      <c r="B5" s="30"/>
      <c r="C5" s="31" t="s">
        <v>460</v>
      </c>
      <c r="D5" s="31" t="s">
        <v>461</v>
      </c>
      <c r="E5" s="31" t="s">
        <v>462</v>
      </c>
      <c r="F5" s="31" t="s">
        <v>463</v>
      </c>
      <c r="G5" s="31" t="s">
        <v>464</v>
      </c>
      <c r="H5" s="31" t="s">
        <v>465</v>
      </c>
      <c r="I5" s="31" t="s">
        <v>466</v>
      </c>
      <c r="J5" s="31" t="s">
        <v>519</v>
      </c>
    </row>
    <row r="6" spans="2:12" ht="20.100000000000001" customHeight="1" x14ac:dyDescent="0.25">
      <c r="B6" t="s">
        <v>499</v>
      </c>
      <c r="C6" s="2">
        <v>857000000</v>
      </c>
      <c r="D6" s="2">
        <v>1023000000</v>
      </c>
      <c r="E6" s="2">
        <v>925000000</v>
      </c>
      <c r="F6" s="2">
        <v>868000000</v>
      </c>
      <c r="G6" s="2">
        <v>777300000</v>
      </c>
      <c r="H6" s="2">
        <v>910000000</v>
      </c>
      <c r="I6" s="2">
        <v>1135000000</v>
      </c>
      <c r="J6" s="2">
        <v>1439000000</v>
      </c>
      <c r="L6" s="2"/>
    </row>
    <row r="7" spans="2:12" ht="20.100000000000001" customHeight="1" x14ac:dyDescent="0.25">
      <c r="B7" t="s">
        <v>500</v>
      </c>
      <c r="C7" s="2">
        <v>857000000</v>
      </c>
      <c r="D7" s="2">
        <v>893000000</v>
      </c>
      <c r="E7" s="2">
        <v>480000000</v>
      </c>
      <c r="F7" s="2">
        <v>99000000</v>
      </c>
      <c r="G7" s="2">
        <v>0</v>
      </c>
      <c r="H7" s="2">
        <v>0</v>
      </c>
      <c r="I7" s="2">
        <v>227000000</v>
      </c>
      <c r="J7" s="2">
        <v>356260000</v>
      </c>
    </row>
    <row r="8" spans="2:12" ht="20.100000000000001" customHeight="1" x14ac:dyDescent="0.25">
      <c r="B8" t="s">
        <v>498</v>
      </c>
      <c r="C8" s="2">
        <v>983000000</v>
      </c>
      <c r="D8" s="2">
        <v>698000000</v>
      </c>
      <c r="E8" s="2">
        <v>607000000</v>
      </c>
      <c r="F8" s="2">
        <v>484000000</v>
      </c>
      <c r="G8" s="2">
        <v>402290000</v>
      </c>
      <c r="H8" s="2">
        <v>245000000</v>
      </c>
      <c r="I8" s="2">
        <v>478500000</v>
      </c>
      <c r="J8" s="2">
        <v>1131660000</v>
      </c>
    </row>
    <row r="9" spans="2:12" ht="20.100000000000001" customHeight="1" x14ac:dyDescent="0.25">
      <c r="B9" t="s">
        <v>497</v>
      </c>
      <c r="C9" s="2">
        <v>1109000000</v>
      </c>
      <c r="D9" s="2">
        <v>893000000</v>
      </c>
      <c r="E9" s="2">
        <v>703000000</v>
      </c>
      <c r="F9" s="2">
        <v>618000000</v>
      </c>
      <c r="G9" s="2">
        <v>477300000</v>
      </c>
      <c r="H9" s="2">
        <v>602000000</v>
      </c>
      <c r="I9" s="2">
        <v>827700000</v>
      </c>
      <c r="J9" s="2">
        <v>1131650000</v>
      </c>
    </row>
    <row r="10" spans="2:12" ht="20.100000000000001" customHeight="1" x14ac:dyDescent="0.25">
      <c r="B10" t="s">
        <v>508</v>
      </c>
      <c r="C10" s="2">
        <v>857000000</v>
      </c>
      <c r="D10" s="2">
        <v>893000000</v>
      </c>
      <c r="E10" s="2">
        <v>671000000</v>
      </c>
      <c r="F10" s="2">
        <v>484000000</v>
      </c>
      <c r="G10" s="2">
        <v>470500000</v>
      </c>
      <c r="H10" s="2">
        <v>595000000</v>
      </c>
      <c r="I10" s="2">
        <v>820700000</v>
      </c>
      <c r="J10" s="2">
        <v>1264380000</v>
      </c>
    </row>
    <row r="11" spans="2:12" ht="20.100000000000001" customHeight="1" x14ac:dyDescent="0.25">
      <c r="B11" t="s">
        <v>514</v>
      </c>
      <c r="C11" s="2">
        <v>769000000</v>
      </c>
      <c r="D11" s="2">
        <v>1127000000</v>
      </c>
      <c r="E11" s="2">
        <v>1218000000</v>
      </c>
      <c r="F11" s="2">
        <v>1150000000</v>
      </c>
      <c r="G11" s="2">
        <v>838700000</v>
      </c>
      <c r="H11" s="2">
        <v>623000000</v>
      </c>
      <c r="I11" s="2">
        <v>499400000</v>
      </c>
      <c r="J11" s="2">
        <v>593770000</v>
      </c>
    </row>
    <row r="12" spans="2:12" ht="20.100000000000001" customHeight="1" x14ac:dyDescent="0.25">
      <c r="J12" s="2"/>
    </row>
    <row r="13" spans="2:12" ht="20.100000000000001" customHeight="1" x14ac:dyDescent="0.25">
      <c r="B13" s="26" t="s">
        <v>505</v>
      </c>
    </row>
    <row r="14" spans="2:12" ht="20.100000000000001" customHeight="1" x14ac:dyDescent="0.25">
      <c r="B14" s="30"/>
      <c r="C14" s="30" t="s">
        <v>460</v>
      </c>
      <c r="D14" s="30" t="s">
        <v>461</v>
      </c>
      <c r="E14" s="30" t="s">
        <v>462</v>
      </c>
      <c r="F14" s="30" t="s">
        <v>463</v>
      </c>
      <c r="G14" s="30" t="s">
        <v>464</v>
      </c>
      <c r="H14" s="30" t="s">
        <v>465</v>
      </c>
      <c r="I14" s="30" t="s">
        <v>466</v>
      </c>
      <c r="J14" s="30" t="s">
        <v>519</v>
      </c>
    </row>
    <row r="15" spans="2:12" ht="20.100000000000001" customHeight="1" x14ac:dyDescent="0.25">
      <c r="B15" t="s">
        <v>499</v>
      </c>
      <c r="C15" s="2">
        <v>532000</v>
      </c>
      <c r="D15" s="2">
        <v>643000</v>
      </c>
      <c r="E15" s="2">
        <v>676000</v>
      </c>
      <c r="F15" s="2">
        <v>680000</v>
      </c>
      <c r="G15" s="2">
        <v>657000</v>
      </c>
      <c r="H15" s="2">
        <v>732000</v>
      </c>
      <c r="I15" s="2">
        <v>765000</v>
      </c>
      <c r="J15" s="2">
        <v>787000</v>
      </c>
    </row>
    <row r="16" spans="2:12" ht="20.100000000000001" customHeight="1" x14ac:dyDescent="0.25">
      <c r="B16" t="s">
        <v>500</v>
      </c>
      <c r="C16" s="2">
        <v>532000</v>
      </c>
      <c r="D16" s="2">
        <v>603000</v>
      </c>
      <c r="E16" s="2">
        <v>676000</v>
      </c>
      <c r="F16" s="2">
        <v>680000</v>
      </c>
      <c r="G16" s="2">
        <v>687000</v>
      </c>
      <c r="H16" s="2">
        <v>732000</v>
      </c>
      <c r="I16" s="2">
        <v>765000</v>
      </c>
      <c r="J16" s="2">
        <v>737000</v>
      </c>
    </row>
    <row r="17" spans="2:10" ht="20.100000000000001" customHeight="1" x14ac:dyDescent="0.25">
      <c r="B17" t="s">
        <v>498</v>
      </c>
      <c r="C17" s="2">
        <v>572000</v>
      </c>
      <c r="D17" s="2">
        <v>603000</v>
      </c>
      <c r="E17" s="2">
        <v>676000</v>
      </c>
      <c r="F17" s="2">
        <v>660000</v>
      </c>
      <c r="G17" s="2">
        <v>667000</v>
      </c>
      <c r="H17" s="2">
        <v>652000</v>
      </c>
      <c r="I17" s="2">
        <v>727000</v>
      </c>
      <c r="J17" s="2">
        <v>847000</v>
      </c>
    </row>
    <row r="18" spans="2:10" ht="20.100000000000001" customHeight="1" x14ac:dyDescent="0.25">
      <c r="B18" t="s">
        <v>497</v>
      </c>
      <c r="C18" s="2">
        <v>612000</v>
      </c>
      <c r="D18" s="2">
        <v>623000</v>
      </c>
      <c r="E18" s="2">
        <v>646000</v>
      </c>
      <c r="F18" s="2">
        <v>672000</v>
      </c>
      <c r="G18" s="2">
        <v>647000</v>
      </c>
      <c r="H18" s="2">
        <v>732000</v>
      </c>
      <c r="I18" s="2">
        <v>765000</v>
      </c>
      <c r="J18" s="2">
        <v>787000</v>
      </c>
    </row>
    <row r="19" spans="2:10" ht="20.100000000000001" customHeight="1" x14ac:dyDescent="0.25">
      <c r="B19" t="s">
        <v>508</v>
      </c>
      <c r="C19" s="2">
        <v>532000</v>
      </c>
      <c r="D19" s="2">
        <v>603000</v>
      </c>
      <c r="E19" s="2">
        <v>636000</v>
      </c>
      <c r="F19" s="2">
        <v>640000</v>
      </c>
      <c r="G19" s="2">
        <v>687000</v>
      </c>
      <c r="H19" s="2">
        <v>732000</v>
      </c>
      <c r="I19" s="2">
        <v>765000</v>
      </c>
      <c r="J19" s="2">
        <v>827000</v>
      </c>
    </row>
    <row r="20" spans="2:10" ht="20.100000000000001" customHeight="1" x14ac:dyDescent="0.25">
      <c r="B20" t="s">
        <v>514</v>
      </c>
      <c r="C20" s="2">
        <v>504000</v>
      </c>
      <c r="D20" s="2">
        <v>603000</v>
      </c>
      <c r="E20" s="2">
        <v>636000</v>
      </c>
      <c r="F20" s="2">
        <v>676000</v>
      </c>
      <c r="G20" s="2">
        <v>687000</v>
      </c>
      <c r="H20" s="2">
        <v>732000</v>
      </c>
      <c r="I20" s="2">
        <v>765000</v>
      </c>
      <c r="J20" s="2">
        <v>827000</v>
      </c>
    </row>
    <row r="21" spans="2:10" ht="20.100000000000001" customHeight="1" x14ac:dyDescent="0.25">
      <c r="C21" s="2"/>
      <c r="D21" s="2"/>
      <c r="E21" s="2"/>
      <c r="F21" s="2"/>
      <c r="G21" s="2"/>
      <c r="H21" s="2"/>
      <c r="I21" s="2"/>
      <c r="J21" s="2"/>
    </row>
    <row r="22" spans="2:10" ht="20.100000000000001" customHeight="1" x14ac:dyDescent="0.25">
      <c r="B22" s="26" t="s">
        <v>502</v>
      </c>
    </row>
    <row r="23" spans="2:10" ht="20.100000000000001" customHeight="1" x14ac:dyDescent="0.25">
      <c r="B23" s="30"/>
      <c r="C23" s="30" t="s">
        <v>460</v>
      </c>
      <c r="D23" s="30" t="s">
        <v>461</v>
      </c>
      <c r="E23" s="30" t="s">
        <v>462</v>
      </c>
      <c r="F23" s="30" t="s">
        <v>463</v>
      </c>
      <c r="G23" s="30" t="s">
        <v>464</v>
      </c>
      <c r="H23" s="30" t="s">
        <v>465</v>
      </c>
      <c r="I23" s="30" t="s">
        <v>466</v>
      </c>
      <c r="J23" s="30" t="s">
        <v>519</v>
      </c>
    </row>
    <row r="24" spans="2:10" ht="20.100000000000001" customHeight="1" x14ac:dyDescent="0.25">
      <c r="B24" t="s">
        <v>499</v>
      </c>
      <c r="C24" s="2">
        <f t="shared" ref="C24:C29" si="0">C6/C15</f>
        <v>1610.9022556390978</v>
      </c>
      <c r="D24" s="2">
        <f t="shared" ref="D24:J24" si="1">D6/D15</f>
        <v>1590.9797822706066</v>
      </c>
      <c r="E24" s="2">
        <f t="shared" si="1"/>
        <v>1368.3431952662722</v>
      </c>
      <c r="F24" s="2">
        <f t="shared" si="1"/>
        <v>1276.4705882352941</v>
      </c>
      <c r="G24" s="2">
        <f t="shared" si="1"/>
        <v>1183.1050228310503</v>
      </c>
      <c r="H24" s="2">
        <f t="shared" si="1"/>
        <v>1243.1693989071039</v>
      </c>
      <c r="I24" s="2">
        <f t="shared" ref="I24" si="2">I6/I15</f>
        <v>1483.6601307189542</v>
      </c>
      <c r="J24" s="2">
        <f t="shared" si="1"/>
        <v>1828.4625158831004</v>
      </c>
    </row>
    <row r="25" spans="2:10" ht="20.100000000000001" customHeight="1" x14ac:dyDescent="0.25">
      <c r="B25" t="s">
        <v>500</v>
      </c>
      <c r="C25" s="2">
        <f t="shared" si="0"/>
        <v>1610.9022556390978</v>
      </c>
      <c r="D25" s="2">
        <f t="shared" ref="D25:J25" si="3">D7/D16</f>
        <v>1480.9286898839139</v>
      </c>
      <c r="E25" s="2">
        <f t="shared" si="3"/>
        <v>710.05917159763317</v>
      </c>
      <c r="F25" s="2">
        <f t="shared" si="3"/>
        <v>145.58823529411765</v>
      </c>
      <c r="G25" s="2">
        <f t="shared" si="3"/>
        <v>0</v>
      </c>
      <c r="H25" s="2">
        <f t="shared" si="3"/>
        <v>0</v>
      </c>
      <c r="I25" s="2">
        <f t="shared" ref="I25" si="4">I7/I16</f>
        <v>296.73202614379085</v>
      </c>
      <c r="J25" s="2">
        <f t="shared" si="3"/>
        <v>483.39213025780191</v>
      </c>
    </row>
    <row r="26" spans="2:10" ht="20.100000000000001" customHeight="1" x14ac:dyDescent="0.25">
      <c r="B26" t="s">
        <v>498</v>
      </c>
      <c r="C26" s="2">
        <f t="shared" si="0"/>
        <v>1718.5314685314686</v>
      </c>
      <c r="D26" s="2">
        <f t="shared" ref="D26:J26" si="5">D8/D17</f>
        <v>1157.5456053067994</v>
      </c>
      <c r="E26" s="2">
        <f t="shared" si="5"/>
        <v>897.92899408284029</v>
      </c>
      <c r="F26" s="2">
        <f t="shared" si="5"/>
        <v>733.33333333333337</v>
      </c>
      <c r="G26" s="2">
        <f t="shared" si="5"/>
        <v>603.13343328335827</v>
      </c>
      <c r="H26" s="2">
        <f t="shared" si="5"/>
        <v>375.76687116564415</v>
      </c>
      <c r="I26" s="2">
        <f t="shared" ref="I26" si="6">I8/I17</f>
        <v>658.18431911966991</v>
      </c>
      <c r="J26" s="2">
        <f t="shared" si="5"/>
        <v>1336.0802833530106</v>
      </c>
    </row>
    <row r="27" spans="2:10" ht="20.100000000000001" customHeight="1" x14ac:dyDescent="0.25">
      <c r="B27" t="s">
        <v>497</v>
      </c>
      <c r="C27" s="2">
        <f t="shared" si="0"/>
        <v>1812.0915032679738</v>
      </c>
      <c r="D27" s="2">
        <f t="shared" ref="D27:J27" si="7">D9/D18</f>
        <v>1433.3868378812199</v>
      </c>
      <c r="E27" s="2">
        <f t="shared" si="7"/>
        <v>1088.2352941176471</v>
      </c>
      <c r="F27" s="2">
        <f t="shared" si="7"/>
        <v>919.64285714285711</v>
      </c>
      <c r="G27" s="2">
        <f t="shared" si="7"/>
        <v>737.71251931993822</v>
      </c>
      <c r="H27" s="2">
        <f t="shared" si="7"/>
        <v>822.40437158469945</v>
      </c>
      <c r="I27" s="2">
        <f t="shared" ref="I27" si="8">I9/I18</f>
        <v>1081.9607843137255</v>
      </c>
      <c r="J27" s="2">
        <f t="shared" si="7"/>
        <v>1437.9288437102923</v>
      </c>
    </row>
    <row r="28" spans="2:10" ht="20.100000000000001" customHeight="1" x14ac:dyDescent="0.25">
      <c r="B28" t="s">
        <v>508</v>
      </c>
      <c r="C28" s="2">
        <f t="shared" si="0"/>
        <v>1610.9022556390978</v>
      </c>
      <c r="D28" s="2">
        <f t="shared" ref="D28:J28" si="9">D10/D19</f>
        <v>1480.9286898839139</v>
      </c>
      <c r="E28" s="2">
        <f t="shared" si="9"/>
        <v>1055.0314465408806</v>
      </c>
      <c r="F28" s="2">
        <f t="shared" si="9"/>
        <v>756.25</v>
      </c>
      <c r="G28" s="2">
        <f t="shared" si="9"/>
        <v>684.86171761280934</v>
      </c>
      <c r="H28" s="2">
        <f t="shared" si="9"/>
        <v>812.84153005464486</v>
      </c>
      <c r="I28" s="2">
        <f t="shared" ref="I28" si="10">I10/I19</f>
        <v>1072.81045751634</v>
      </c>
      <c r="J28" s="2">
        <f t="shared" si="9"/>
        <v>1528.8754534461912</v>
      </c>
    </row>
    <row r="29" spans="2:10" ht="20.100000000000001" customHeight="1" x14ac:dyDescent="0.25">
      <c r="B29" t="s">
        <v>514</v>
      </c>
      <c r="C29" s="2">
        <f t="shared" si="0"/>
        <v>1525.7936507936508</v>
      </c>
      <c r="D29" s="2">
        <f t="shared" ref="D29:J29" si="11">D11/D20</f>
        <v>1868.9883913764511</v>
      </c>
      <c r="E29" s="2">
        <f t="shared" si="11"/>
        <v>1915.0943396226414</v>
      </c>
      <c r="F29" s="2">
        <f t="shared" si="11"/>
        <v>1701.1834319526627</v>
      </c>
      <c r="G29" s="2">
        <f t="shared" si="11"/>
        <v>1220.8151382823871</v>
      </c>
      <c r="H29" s="2">
        <f t="shared" si="11"/>
        <v>851.09289617486343</v>
      </c>
      <c r="I29" s="2">
        <f t="shared" ref="I29" si="12">I11/I20</f>
        <v>652.81045751633985</v>
      </c>
      <c r="J29" s="2">
        <f t="shared" si="11"/>
        <v>717.98065296251514</v>
      </c>
    </row>
    <row r="30" spans="2:10" ht="20.100000000000001" customHeight="1" x14ac:dyDescent="0.25">
      <c r="C30" s="2"/>
      <c r="D30" s="2"/>
      <c r="E30" s="2"/>
      <c r="F30" s="2"/>
      <c r="G30" s="2"/>
      <c r="H30" s="2"/>
      <c r="I30" s="2"/>
      <c r="J30" s="2"/>
    </row>
    <row r="31" spans="2:10" ht="20.100000000000001" customHeight="1" x14ac:dyDescent="0.25">
      <c r="B31" s="26" t="s">
        <v>503</v>
      </c>
    </row>
    <row r="32" spans="2:10" ht="20.100000000000001" customHeight="1" x14ac:dyDescent="0.25">
      <c r="B32" s="30"/>
      <c r="C32" s="30" t="s">
        <v>460</v>
      </c>
      <c r="D32" s="30" t="s">
        <v>461</v>
      </c>
      <c r="E32" s="30" t="s">
        <v>462</v>
      </c>
      <c r="F32" s="30" t="s">
        <v>463</v>
      </c>
      <c r="G32" s="30" t="s">
        <v>464</v>
      </c>
      <c r="H32" s="30" t="s">
        <v>465</v>
      </c>
      <c r="I32" s="30" t="s">
        <v>466</v>
      </c>
      <c r="J32" s="30" t="s">
        <v>519</v>
      </c>
    </row>
    <row r="33" spans="2:10" ht="20.100000000000001" customHeight="1" x14ac:dyDescent="0.25">
      <c r="B33" t="s">
        <v>499</v>
      </c>
      <c r="C33" s="2">
        <v>1755000</v>
      </c>
      <c r="D33" s="2">
        <v>2745000</v>
      </c>
      <c r="E33" s="2">
        <v>1567000</v>
      </c>
      <c r="F33" s="2">
        <v>76000</v>
      </c>
      <c r="G33" s="2">
        <v>0</v>
      </c>
      <c r="H33" s="2">
        <v>0</v>
      </c>
      <c r="I33" s="2">
        <v>1133000</v>
      </c>
      <c r="J33" s="2">
        <v>3726000</v>
      </c>
    </row>
    <row r="34" spans="2:10" ht="20.100000000000001" customHeight="1" x14ac:dyDescent="0.25">
      <c r="B34" t="s">
        <v>500</v>
      </c>
      <c r="C34" s="2">
        <v>1752000</v>
      </c>
      <c r="D34" s="2">
        <v>2741000</v>
      </c>
      <c r="E34" s="2">
        <v>3042000</v>
      </c>
      <c r="F34" s="2">
        <v>1953000</v>
      </c>
      <c r="G34" s="2">
        <v>1192000</v>
      </c>
      <c r="H34" s="2">
        <v>1138000</v>
      </c>
      <c r="I34" s="2">
        <v>2369400</v>
      </c>
      <c r="J34" s="2">
        <v>4337000</v>
      </c>
    </row>
    <row r="35" spans="2:10" ht="20.100000000000001" customHeight="1" x14ac:dyDescent="0.25">
      <c r="B35" t="s">
        <v>498</v>
      </c>
      <c r="C35" s="2">
        <v>1752000</v>
      </c>
      <c r="D35" s="2">
        <v>1333000</v>
      </c>
      <c r="E35" s="2">
        <v>1443000</v>
      </c>
      <c r="F35" s="2">
        <v>76000</v>
      </c>
      <c r="G35" s="2">
        <v>0</v>
      </c>
      <c r="H35" s="2">
        <v>697600</v>
      </c>
      <c r="I35" s="2">
        <v>5898000</v>
      </c>
      <c r="J35" s="2">
        <v>9952000</v>
      </c>
    </row>
    <row r="36" spans="2:10" ht="20.100000000000001" customHeight="1" x14ac:dyDescent="0.25">
      <c r="B36" t="s">
        <v>497</v>
      </c>
      <c r="C36" s="2">
        <v>1752000</v>
      </c>
      <c r="D36" s="2">
        <v>0</v>
      </c>
      <c r="E36" s="2">
        <v>0</v>
      </c>
      <c r="F36" s="2">
        <v>0</v>
      </c>
      <c r="G36" s="2">
        <v>0</v>
      </c>
      <c r="H36" s="2">
        <v>662700</v>
      </c>
      <c r="I36" s="2">
        <v>1873000</v>
      </c>
      <c r="J36" s="2">
        <v>3778000</v>
      </c>
    </row>
    <row r="37" spans="2:10" ht="20.100000000000001" customHeight="1" x14ac:dyDescent="0.25">
      <c r="B37" t="s">
        <v>508</v>
      </c>
      <c r="C37" s="2">
        <v>1752000</v>
      </c>
      <c r="D37" s="2">
        <v>2736000</v>
      </c>
      <c r="E37" s="2">
        <v>2883000</v>
      </c>
      <c r="F37" s="2">
        <v>3126000</v>
      </c>
      <c r="G37" s="2">
        <v>3693000</v>
      </c>
      <c r="H37" s="2">
        <v>4006500</v>
      </c>
      <c r="I37" s="2">
        <v>5388000</v>
      </c>
      <c r="J37" s="2">
        <v>7370000</v>
      </c>
    </row>
    <row r="38" spans="2:10" ht="20.100000000000001" customHeight="1" x14ac:dyDescent="0.25">
      <c r="B38" t="s">
        <v>514</v>
      </c>
      <c r="C38" s="2">
        <v>1752000</v>
      </c>
      <c r="D38" s="2">
        <v>3725000</v>
      </c>
      <c r="E38" s="2">
        <v>3964000</v>
      </c>
      <c r="F38" s="2">
        <v>4351000</v>
      </c>
      <c r="G38" s="2">
        <v>3528500</v>
      </c>
      <c r="H38" s="2">
        <v>3285000</v>
      </c>
      <c r="I38" s="2">
        <v>4662000</v>
      </c>
      <c r="J38" s="2">
        <v>6605000</v>
      </c>
    </row>
    <row r="39" spans="2:10" ht="20.100000000000001" customHeight="1" x14ac:dyDescent="0.25">
      <c r="C39" s="2"/>
      <c r="D39" s="2"/>
      <c r="E39" s="2"/>
      <c r="F39" s="2"/>
      <c r="G39" s="2"/>
      <c r="H39" s="2"/>
      <c r="I39" s="2"/>
      <c r="J39" s="2"/>
    </row>
    <row r="40" spans="2:10" ht="20.100000000000001" customHeight="1" x14ac:dyDescent="0.25">
      <c r="B40" s="26" t="s">
        <v>506</v>
      </c>
    </row>
    <row r="41" spans="2:10" ht="20.100000000000001" customHeight="1" x14ac:dyDescent="0.25">
      <c r="B41" s="30"/>
      <c r="C41" s="30" t="s">
        <v>460</v>
      </c>
      <c r="D41" s="30" t="s">
        <v>461</v>
      </c>
      <c r="E41" s="30" t="s">
        <v>462</v>
      </c>
      <c r="F41" s="30" t="s">
        <v>463</v>
      </c>
      <c r="G41" s="30" t="s">
        <v>464</v>
      </c>
      <c r="H41" s="30" t="s">
        <v>465</v>
      </c>
      <c r="I41" s="30"/>
      <c r="J41" s="30" t="s">
        <v>466</v>
      </c>
    </row>
    <row r="42" spans="2:10" ht="20.100000000000001" customHeight="1" x14ac:dyDescent="0.25">
      <c r="B42" t="s">
        <v>499</v>
      </c>
      <c r="C42" s="2">
        <v>103000</v>
      </c>
      <c r="D42" s="2">
        <v>113000</v>
      </c>
      <c r="E42" s="2">
        <v>121000</v>
      </c>
      <c r="F42" s="2">
        <v>121000</v>
      </c>
      <c r="G42" s="2">
        <v>123000</v>
      </c>
      <c r="H42" s="2">
        <v>140000</v>
      </c>
      <c r="I42" s="2">
        <v>155000</v>
      </c>
      <c r="J42" s="2">
        <v>170000</v>
      </c>
    </row>
    <row r="43" spans="2:10" ht="20.100000000000001" customHeight="1" x14ac:dyDescent="0.25">
      <c r="B43" t="s">
        <v>500</v>
      </c>
      <c r="C43" s="2">
        <v>103000</v>
      </c>
      <c r="D43" s="2">
        <v>113000</v>
      </c>
      <c r="E43" s="2">
        <v>123200</v>
      </c>
      <c r="F43" s="2">
        <v>123400</v>
      </c>
      <c r="G43" s="2">
        <v>128600</v>
      </c>
      <c r="H43" s="2">
        <v>140000</v>
      </c>
      <c r="I43" s="2">
        <v>155000</v>
      </c>
      <c r="J43" s="2">
        <v>162000</v>
      </c>
    </row>
    <row r="44" spans="2:10" ht="20.100000000000001" customHeight="1" x14ac:dyDescent="0.25">
      <c r="B44" t="s">
        <v>498</v>
      </c>
      <c r="C44" s="2">
        <v>103000</v>
      </c>
      <c r="D44" s="2">
        <v>113000</v>
      </c>
      <c r="E44" s="2">
        <v>121000</v>
      </c>
      <c r="F44" s="2">
        <v>121000</v>
      </c>
      <c r="G44" s="2">
        <v>123000</v>
      </c>
      <c r="H44" s="2">
        <v>144000</v>
      </c>
      <c r="I44" s="2">
        <v>159000</v>
      </c>
      <c r="J44" s="2">
        <v>162000</v>
      </c>
    </row>
    <row r="45" spans="2:10" ht="20.100000000000001" customHeight="1" x14ac:dyDescent="0.25">
      <c r="B45" t="s">
        <v>497</v>
      </c>
      <c r="C45" s="2">
        <v>103000</v>
      </c>
      <c r="D45" s="2">
        <v>113000</v>
      </c>
      <c r="E45" s="2">
        <v>128600</v>
      </c>
      <c r="F45" s="2">
        <v>127000</v>
      </c>
      <c r="G45" s="2">
        <v>124000</v>
      </c>
      <c r="H45" s="2">
        <v>140000</v>
      </c>
      <c r="I45" s="2">
        <v>155000</v>
      </c>
      <c r="J45" s="2">
        <v>162000</v>
      </c>
    </row>
    <row r="46" spans="2:10" ht="20.100000000000001" customHeight="1" x14ac:dyDescent="0.25">
      <c r="B46" t="s">
        <v>508</v>
      </c>
      <c r="C46" s="2">
        <v>103000</v>
      </c>
      <c r="D46" s="2">
        <v>113000</v>
      </c>
      <c r="E46" s="2">
        <v>121000</v>
      </c>
      <c r="F46" s="2">
        <v>121000</v>
      </c>
      <c r="G46" s="2">
        <v>123000</v>
      </c>
      <c r="H46" s="2">
        <v>146000</v>
      </c>
      <c r="I46" s="2">
        <v>155000</v>
      </c>
      <c r="J46" s="2">
        <v>162000</v>
      </c>
    </row>
    <row r="47" spans="2:10" ht="20.100000000000001" customHeight="1" x14ac:dyDescent="0.25">
      <c r="B47" t="s">
        <v>514</v>
      </c>
      <c r="C47" s="2">
        <v>103000</v>
      </c>
      <c r="D47" s="2">
        <v>113000</v>
      </c>
      <c r="E47" s="2">
        <v>122000</v>
      </c>
      <c r="F47" s="2">
        <v>121000</v>
      </c>
      <c r="G47" s="2">
        <v>123000</v>
      </c>
      <c r="H47" s="2">
        <v>140000</v>
      </c>
      <c r="I47" s="2">
        <v>155000</v>
      </c>
      <c r="J47" s="2">
        <v>162000</v>
      </c>
    </row>
    <row r="48" spans="2:10" ht="20.100000000000001" customHeight="1" x14ac:dyDescent="0.25"/>
    <row r="49" spans="2:10" ht="20.100000000000001" customHeight="1" x14ac:dyDescent="0.25">
      <c r="B49" s="30" t="s">
        <v>504</v>
      </c>
      <c r="C49" s="30" t="s">
        <v>460</v>
      </c>
      <c r="D49" s="30" t="s">
        <v>461</v>
      </c>
      <c r="E49" s="30" t="s">
        <v>462</v>
      </c>
      <c r="F49" s="30" t="s">
        <v>463</v>
      </c>
      <c r="G49" s="30" t="s">
        <v>464</v>
      </c>
      <c r="H49" s="30" t="s">
        <v>465</v>
      </c>
      <c r="I49" s="30" t="s">
        <v>466</v>
      </c>
      <c r="J49" s="30" t="s">
        <v>519</v>
      </c>
    </row>
    <row r="50" spans="2:10" ht="20.100000000000001" customHeight="1" x14ac:dyDescent="0.25">
      <c r="B50" t="s">
        <v>499</v>
      </c>
      <c r="C50" s="2">
        <f t="shared" ref="C50:C55" si="13">C33/C42</f>
        <v>17.038834951456312</v>
      </c>
      <c r="D50" s="2">
        <f t="shared" ref="D50:J50" si="14">D33/D42</f>
        <v>24.292035398230087</v>
      </c>
      <c r="E50" s="2">
        <f t="shared" si="14"/>
        <v>12.950413223140496</v>
      </c>
      <c r="F50" s="2">
        <f t="shared" si="14"/>
        <v>0.62809917355371903</v>
      </c>
      <c r="G50" s="2">
        <f t="shared" si="14"/>
        <v>0</v>
      </c>
      <c r="H50" s="2">
        <f t="shared" si="14"/>
        <v>0</v>
      </c>
      <c r="I50" s="2">
        <f t="shared" ref="I50" si="15">I33/I42</f>
        <v>7.3096774193548386</v>
      </c>
      <c r="J50" s="2">
        <f t="shared" si="14"/>
        <v>21.91764705882353</v>
      </c>
    </row>
    <row r="51" spans="2:10" ht="20.100000000000001" customHeight="1" x14ac:dyDescent="0.25">
      <c r="B51" t="s">
        <v>500</v>
      </c>
      <c r="C51" s="2">
        <f t="shared" si="13"/>
        <v>17.009708737864077</v>
      </c>
      <c r="D51" s="2">
        <f t="shared" ref="D51:J51" si="16">D34/D43</f>
        <v>24.256637168141594</v>
      </c>
      <c r="E51" s="2">
        <f t="shared" si="16"/>
        <v>24.691558441558442</v>
      </c>
      <c r="F51" s="2">
        <f t="shared" si="16"/>
        <v>15.826580226904376</v>
      </c>
      <c r="G51" s="2">
        <f t="shared" si="16"/>
        <v>9.26905132192846</v>
      </c>
      <c r="H51" s="2">
        <f t="shared" si="16"/>
        <v>8.1285714285714281</v>
      </c>
      <c r="I51" s="2">
        <f t="shared" ref="I51" si="17">I34/I43</f>
        <v>15.286451612903226</v>
      </c>
      <c r="J51" s="2">
        <f t="shared" si="16"/>
        <v>26.771604938271604</v>
      </c>
    </row>
    <row r="52" spans="2:10" ht="20.100000000000001" customHeight="1" x14ac:dyDescent="0.25">
      <c r="B52" t="s">
        <v>498</v>
      </c>
      <c r="C52" s="2">
        <f t="shared" si="13"/>
        <v>17.009708737864077</v>
      </c>
      <c r="D52" s="2">
        <f t="shared" ref="D52:J52" si="18">D35/D44</f>
        <v>11.79646017699115</v>
      </c>
      <c r="E52" s="2">
        <f t="shared" si="18"/>
        <v>11.925619834710744</v>
      </c>
      <c r="F52" s="2">
        <f t="shared" si="18"/>
        <v>0.62809917355371903</v>
      </c>
      <c r="G52" s="2">
        <f t="shared" si="18"/>
        <v>0</v>
      </c>
      <c r="H52" s="2">
        <f t="shared" si="18"/>
        <v>4.8444444444444441</v>
      </c>
      <c r="I52" s="2">
        <f t="shared" ref="I52" si="19">I35/I44</f>
        <v>37.094339622641506</v>
      </c>
      <c r="J52" s="2">
        <f t="shared" si="18"/>
        <v>61.432098765432102</v>
      </c>
    </row>
    <row r="53" spans="2:10" ht="20.100000000000001" customHeight="1" x14ac:dyDescent="0.25">
      <c r="B53" t="s">
        <v>497</v>
      </c>
      <c r="C53" s="2">
        <f t="shared" si="13"/>
        <v>17.009708737864077</v>
      </c>
      <c r="D53" s="2">
        <f t="shared" ref="D53:J53" si="20">D36/D45</f>
        <v>0</v>
      </c>
      <c r="E53" s="2">
        <f t="shared" si="20"/>
        <v>0</v>
      </c>
      <c r="F53" s="2">
        <f t="shared" si="20"/>
        <v>0</v>
      </c>
      <c r="G53" s="2">
        <f t="shared" si="20"/>
        <v>0</v>
      </c>
      <c r="H53" s="2">
        <f t="shared" si="20"/>
        <v>4.7335714285714285</v>
      </c>
      <c r="I53" s="2">
        <f t="shared" ref="I53" si="21">I36/I45</f>
        <v>12.083870967741936</v>
      </c>
      <c r="J53" s="2">
        <f t="shared" si="20"/>
        <v>23.320987654320987</v>
      </c>
    </row>
    <row r="54" spans="2:10" ht="20.100000000000001" customHeight="1" x14ac:dyDescent="0.25">
      <c r="B54" t="s">
        <v>508</v>
      </c>
      <c r="C54" s="2">
        <f t="shared" si="13"/>
        <v>17.009708737864077</v>
      </c>
      <c r="D54" s="2">
        <f t="shared" ref="D54:J54" si="22">D37/D46</f>
        <v>24.212389380530972</v>
      </c>
      <c r="E54" s="2">
        <f t="shared" si="22"/>
        <v>23.826446280991735</v>
      </c>
      <c r="F54" s="2">
        <f t="shared" si="22"/>
        <v>25.834710743801654</v>
      </c>
      <c r="G54" s="2">
        <f t="shared" si="22"/>
        <v>30.024390243902438</v>
      </c>
      <c r="H54" s="2">
        <f t="shared" si="22"/>
        <v>27.44178082191781</v>
      </c>
      <c r="I54" s="2">
        <f t="shared" ref="I54" si="23">I37/I46</f>
        <v>34.761290322580642</v>
      </c>
      <c r="J54" s="2">
        <f t="shared" si="22"/>
        <v>45.493827160493829</v>
      </c>
    </row>
    <row r="55" spans="2:10" ht="20.100000000000001" customHeight="1" x14ac:dyDescent="0.25">
      <c r="B55" t="s">
        <v>514</v>
      </c>
      <c r="C55" s="2">
        <f t="shared" si="13"/>
        <v>17.009708737864077</v>
      </c>
      <c r="D55" s="2">
        <f t="shared" ref="D55:J55" si="24">D38/D47</f>
        <v>32.964601769911503</v>
      </c>
      <c r="E55" s="2">
        <f t="shared" si="24"/>
        <v>32.491803278688522</v>
      </c>
      <c r="F55" s="2">
        <f t="shared" si="24"/>
        <v>35.958677685950413</v>
      </c>
      <c r="G55" s="2">
        <f t="shared" si="24"/>
        <v>28.6869918699187</v>
      </c>
      <c r="H55" s="2">
        <f t="shared" si="24"/>
        <v>23.464285714285715</v>
      </c>
      <c r="I55" s="2">
        <f t="shared" ref="I55" si="25">I38/I47</f>
        <v>30.07741935483871</v>
      </c>
      <c r="J55" s="2">
        <f t="shared" si="24"/>
        <v>40.771604938271608</v>
      </c>
    </row>
    <row r="56" spans="2:10" ht="20.100000000000001" customHeight="1" x14ac:dyDescent="0.25"/>
    <row r="57" spans="2:10" ht="20.100000000000001" customHeight="1" x14ac:dyDescent="0.25"/>
    <row r="58" spans="2:10" ht="20.100000000000001" customHeight="1" x14ac:dyDescent="0.25"/>
    <row r="59" spans="2:10" ht="20.100000000000001" customHeight="1" x14ac:dyDescent="0.25"/>
    <row r="60" spans="2:10" ht="20.100000000000001" customHeight="1" x14ac:dyDescent="0.25"/>
    <row r="61" spans="2:10" ht="20.100000000000001" customHeight="1" x14ac:dyDescent="0.25"/>
    <row r="62" spans="2:10" ht="20.100000000000001" customHeight="1" x14ac:dyDescent="0.25"/>
    <row r="63" spans="2:10" ht="20.100000000000001" customHeight="1" x14ac:dyDescent="0.25"/>
    <row r="64" spans="2:10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</sheetData>
  <pageMargins left="0.7" right="0.7" top="0.75" bottom="0.75" header="0.3" footer="0.3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 and share price</vt:lpstr>
      <vt:lpstr>Financing</vt:lpstr>
      <vt:lpstr>Ops</vt:lpstr>
      <vt:lpstr>IS</vt:lpstr>
      <vt:lpstr>BS</vt:lpstr>
      <vt:lpstr>Decision and Results Output - T</vt:lpstr>
      <vt:lpstr>Excess Prod 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Vesi</cp:lastModifiedBy>
  <cp:lastPrinted>2012-11-30T20:21:51Z</cp:lastPrinted>
  <dcterms:created xsi:type="dcterms:W3CDTF">2011-12-21T03:12:16Z</dcterms:created>
  <dcterms:modified xsi:type="dcterms:W3CDTF">2013-05-04T06:14:06Z</dcterms:modified>
</cp:coreProperties>
</file>